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门窗四性" sheetId="1" r:id="rId1"/>
    <sheet name="保温材料导热系数" sheetId="2" r:id="rId2"/>
    <sheet name="空气室内环境" sheetId="3" r:id="rId3"/>
  </sheets>
  <calcPr calcId="144525"/>
</workbook>
</file>

<file path=xl/sharedStrings.xml><?xml version="1.0" encoding="utf-8"?>
<sst xmlns="http://schemas.openxmlformats.org/spreadsheetml/2006/main" count="793" uniqueCount="149">
  <si>
    <t>附件3-1：</t>
  </si>
  <si>
    <t>门窗四性</t>
  </si>
  <si>
    <t>建筑节能检测成本核算</t>
  </si>
  <si>
    <t>样品名称</t>
  </si>
  <si>
    <t>检验项目</t>
  </si>
  <si>
    <t>检测方法标准</t>
  </si>
  <si>
    <t>推荐单价</t>
  </si>
  <si>
    <t>备注</t>
  </si>
  <si>
    <t>建筑门窗</t>
  </si>
  <si>
    <t>物理三性</t>
  </si>
  <si>
    <t>《建筑外门窗气密、水密、抗风压性能分级及检测方法》 GB/T 7106-2008</t>
  </si>
  <si>
    <t>3樘为1组</t>
  </si>
  <si>
    <t>费用构成明细</t>
  </si>
  <si>
    <t>填写说明</t>
  </si>
  <si>
    <t>备注及说明</t>
  </si>
  <si>
    <t>直接成本（元）</t>
  </si>
  <si>
    <t>人工费（人员工资、奖金津贴、及福利）</t>
  </si>
  <si>
    <t>审批人员</t>
  </si>
  <si>
    <t>按检测人员及辅助工全年工资及社保 %计</t>
  </si>
  <si>
    <t>按
全
年
计
算</t>
  </si>
  <si>
    <t>按检测人员及辅助工工资及社保 %计</t>
  </si>
  <si>
    <t>检测人员</t>
  </si>
  <si>
    <t>试验员1,2一年工资及社保总和的 %</t>
  </si>
  <si>
    <t>试验员1,2一年工资及社保总和</t>
  </si>
  <si>
    <t>试验员1</t>
  </si>
  <si>
    <t>元/年</t>
  </si>
  <si>
    <t>试验员2</t>
  </si>
  <si>
    <t>辅助人员</t>
  </si>
  <si>
    <t>辅助人员一年工资及社保</t>
  </si>
  <si>
    <t>经营人员</t>
  </si>
  <si>
    <t>按经营负责人员工资及社保总和 %计</t>
  </si>
  <si>
    <t>经营人员1</t>
  </si>
  <si>
    <t>经营人员2</t>
  </si>
  <si>
    <t>设备费</t>
  </si>
  <si>
    <t>设备折旧</t>
  </si>
  <si>
    <t>设备按照10年折旧</t>
  </si>
  <si>
    <t>门窗三性设备</t>
  </si>
  <si>
    <t>设备保养</t>
  </si>
  <si>
    <t>维修保养费用</t>
  </si>
  <si>
    <t>维修保养</t>
  </si>
  <si>
    <t>设备检定</t>
  </si>
  <si>
    <t>实测设备检定费用</t>
  </si>
  <si>
    <t>按实际发生</t>
  </si>
  <si>
    <t>燃料及动力</t>
  </si>
  <si>
    <t>实测试验设备、机构内部运输样品和维持试验环境条件等需要的能源费用(含水电费）</t>
  </si>
  <si>
    <t>实际发生费用</t>
  </si>
  <si>
    <t>门窗三性
检测设备</t>
  </si>
  <si>
    <t>台</t>
  </si>
  <si>
    <t>材料费</t>
  </si>
  <si>
    <t>试验耗材及标准物质费用</t>
  </si>
  <si>
    <t>实测设备标定、试验过程等消耗的标准物质和耗材费用</t>
  </si>
  <si>
    <t>实际测算费用</t>
  </si>
  <si>
    <t>空盒气压表</t>
  </si>
  <si>
    <t>场地费</t>
  </si>
  <si>
    <t>房屋租金或折旧费，物业管理费用</t>
  </si>
  <si>
    <t>场地租金、物业等</t>
  </si>
  <si>
    <t>按照最少25㎡，15元/㎡/月计算，全年费用</t>
  </si>
  <si>
    <t>温湿度计</t>
  </si>
  <si>
    <t>试验环境条件控制费用</t>
  </si>
  <si>
    <t>维持试验环境条件需要投入的辅助设备的折旧、维护等费用</t>
  </si>
  <si>
    <t>气压表、温湿度计、环境条件记录等实际费用</t>
  </si>
  <si>
    <t>电脑</t>
  </si>
  <si>
    <t>办公费</t>
  </si>
  <si>
    <t>报告、记录文印费</t>
  </si>
  <si>
    <t>报告、原始记录、设备使用记录、环境条件记录等技术记录，以及委托单、合同等管理记录文印费</t>
  </si>
  <si>
    <t>打印机</t>
  </si>
  <si>
    <t>记录存档费</t>
  </si>
  <si>
    <t>纸质记录存档管理、存档场地，电子记录存档硬盘或者服务器的费用</t>
  </si>
  <si>
    <t>空调</t>
  </si>
  <si>
    <t>文件签发流程费</t>
  </si>
  <si>
    <t>委托、签发报告软件年均折旧费用，年维护费用，报告签发流转费用等</t>
  </si>
  <si>
    <t>全年直接成本小计（元）</t>
  </si>
  <si>
    <t>单
组
计
算</t>
  </si>
  <si>
    <t>检测设备合计</t>
  </si>
  <si>
    <t>单组直接成本（元/组）</t>
  </si>
  <si>
    <t>全年直接成本小计（E23)/组数(C6)</t>
  </si>
  <si>
    <t>直接成本+管理费</t>
  </si>
  <si>
    <t>财务管理费用，安全、质量、环境管理费用，人力资源管理费用</t>
  </si>
  <si>
    <t>直接成本+管理费+利润</t>
  </si>
  <si>
    <t>利润部分</t>
  </si>
  <si>
    <t>直接成本+管理费+利润+税金</t>
  </si>
  <si>
    <t>增值税发票税率</t>
  </si>
  <si>
    <t>单组间接成本小计（元/组）</t>
  </si>
  <si>
    <t>E28-E24</t>
  </si>
  <si>
    <t>单组价格合计（元/组）</t>
  </si>
  <si>
    <t>保温性能</t>
  </si>
  <si>
    <t>《建筑外门窗保温性能分级及检测方法》
GB/T 8484-2008</t>
  </si>
  <si>
    <t>1樘为1组</t>
  </si>
  <si>
    <t>完成总组数</t>
  </si>
  <si>
    <t>检测人员及辅助工工资及社保 %计</t>
  </si>
  <si>
    <t>门窗保温性能检测设备</t>
  </si>
  <si>
    <t>设备检定费用</t>
  </si>
  <si>
    <t>试验设备、机构内部运输样品和维持试验环境条件等需要的能源费用</t>
  </si>
  <si>
    <t>设备标定、试验过程等消耗的标准物质和耗材费用</t>
  </si>
  <si>
    <t>场地租金、物业等除以年均组数</t>
  </si>
  <si>
    <t>按照最少30㎡，15元/㎡/月计算，全年费用</t>
  </si>
  <si>
    <t>委托、签发报告软件年均折旧费用，年维护费用，报告签发流转费用等除以年均组数</t>
  </si>
  <si>
    <t>E55/C38</t>
  </si>
  <si>
    <t>由于由于测算的2018年检测组数较少，设备、场地单组摊销较高，其他单价也相对较高。此单价可用于说明计算过程。</t>
  </si>
  <si>
    <t>附件3-2：</t>
  </si>
  <si>
    <t>保温材料导热系数</t>
  </si>
  <si>
    <t>保温材料</t>
  </si>
  <si>
    <t>导热系数</t>
  </si>
  <si>
    <t>《绝热材料稳态热阻及有关特性的测定 防护热板法》 GB/T 10294-2008</t>
  </si>
  <si>
    <t>导热系数设备</t>
  </si>
  <si>
    <t>智能导热系数测定仪</t>
  </si>
  <si>
    <t>按照最少20㎡，15元/㎡/月计算，全年费用</t>
  </si>
  <si>
    <t>热切割设备</t>
  </si>
  <si>
    <t>E21/C4</t>
  </si>
  <si>
    <t>E26-E22</t>
  </si>
  <si>
    <t>附件3-3：</t>
  </si>
  <si>
    <t>空气室内环境</t>
  </si>
  <si>
    <t>样品（类别）名称</t>
  </si>
  <si>
    <t>室内环境</t>
  </si>
  <si>
    <t>甲醛含量</t>
  </si>
  <si>
    <t>《公共场所卫生检验方法 第2部分：化学污染》GB/T 18204.2-2014</t>
  </si>
  <si>
    <t>限酚试剂分光光度法</t>
  </si>
  <si>
    <t>设备按照8年折旧</t>
  </si>
  <si>
    <t>甲醛检测设备</t>
  </si>
  <si>
    <t>分光光度计</t>
  </si>
  <si>
    <t>纯水机</t>
  </si>
  <si>
    <t>大气采样器</t>
  </si>
  <si>
    <t>配套玻璃器皿及工具</t>
  </si>
  <si>
    <t>套</t>
  </si>
  <si>
    <t>交通费</t>
  </si>
  <si>
    <t>去往检测现场，交通费（自驾车辆，按照年燃料费、车辆折旧费、维修保养费等除以年均组数）</t>
  </si>
  <si>
    <t>单组直接成本（组/元）</t>
  </si>
  <si>
    <t>全年直接成本除以全年组数</t>
  </si>
  <si>
    <t>单组间接成本小计（组/元）</t>
  </si>
  <si>
    <t>单组价格合计（组/元）</t>
  </si>
  <si>
    <t>氨</t>
  </si>
  <si>
    <t>《公共场所卫生检验方法 第2部分：化学污染》GB/T 18204.2-2014《民用建筑工程室内环境污染控制规范》GB 50325-2010(2013)</t>
  </si>
  <si>
    <t>限靛酚蓝分光光度法</t>
  </si>
  <si>
    <t>氨检测设备</t>
  </si>
  <si>
    <t>总挥发性有机化合物（TVOC）</t>
  </si>
  <si>
    <t>《民用建筑工程室内环境污染控制规范》(附录G) GB 50325-2010(2013)</t>
  </si>
  <si>
    <t>设备按照15年折旧</t>
  </si>
  <si>
    <t>苯检测设备</t>
  </si>
  <si>
    <t>气相色谱仪（7820A）</t>
  </si>
  <si>
    <t>热解析仪</t>
  </si>
  <si>
    <t>氮氢空发生器</t>
  </si>
  <si>
    <t>E85/C68</t>
  </si>
  <si>
    <t>苯</t>
  </si>
  <si>
    <t>《民用建筑工程室内环境污染控制规范》(附录F) GB 50325-2010(2013)</t>
  </si>
  <si>
    <t>氡浓度</t>
  </si>
  <si>
    <t>《民用建筑工程室内环境污染控制规范》GB 50325-2010(2013) 《环境空气中氡的标准测量方法》 GB/T 14582-1993</t>
  </si>
  <si>
    <t>碳盒法</t>
  </si>
  <si>
    <t>能谱仪</t>
  </si>
  <si>
    <t>按照最少10㎡，15元/㎡/月计算，全年费用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</si>
</sst>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%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);\(0\)"/>
    <numFmt numFmtId="178" formatCode="0.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18" applyNumberFormat="0" applyAlignment="0" applyProtection="0">
      <alignment vertical="center"/>
    </xf>
    <xf numFmtId="0" fontId="23" fillId="6" borderId="22" applyNumberFormat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2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178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78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78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8"/>
  <sheetViews>
    <sheetView tabSelected="1" workbookViewId="0">
      <selection activeCell="A1" sqref="$A1:$XFD2"/>
    </sheetView>
  </sheetViews>
  <sheetFormatPr defaultColWidth="9" defaultRowHeight="13.5"/>
  <cols>
    <col min="1" max="1" width="4.25" style="91" customWidth="1"/>
    <col min="2" max="2" width="9" style="92"/>
    <col min="3" max="3" width="13.375" style="91" customWidth="1"/>
    <col min="4" max="4" width="18.75" style="91" customWidth="1"/>
    <col min="5" max="5" width="12" style="91" customWidth="1"/>
    <col min="6" max="6" width="13.375" style="91" customWidth="1"/>
    <col min="7" max="7" width="48.5" style="11" customWidth="1"/>
    <col min="8" max="8" width="5.875" style="91" customWidth="1"/>
    <col min="9" max="9" width="35.125" style="93" customWidth="1"/>
    <col min="10" max="10" width="11.5" style="94" customWidth="1"/>
    <col min="11" max="11" width="10.875" style="94" customWidth="1"/>
    <col min="12" max="12" width="9" style="94"/>
    <col min="13" max="13" width="7.875" style="94" customWidth="1"/>
    <col min="14" max="16384" width="9" style="91"/>
  </cols>
  <sheetData>
    <row r="1" ht="25" customHeight="1" spans="1:2">
      <c r="A1" s="76" t="s">
        <v>0</v>
      </c>
      <c r="B1" s="76"/>
    </row>
    <row r="2" customFormat="1" ht="30" customHeight="1" spans="1:13">
      <c r="A2" s="8" t="s">
        <v>1</v>
      </c>
      <c r="B2" s="8"/>
      <c r="C2" s="8"/>
      <c r="D2" s="8"/>
      <c r="E2" s="8"/>
      <c r="F2" s="8"/>
      <c r="G2" s="11"/>
      <c r="I2" s="114"/>
      <c r="J2" s="115"/>
      <c r="K2" s="115"/>
      <c r="L2" s="115"/>
      <c r="M2" s="115"/>
    </row>
    <row r="3" s="89" customFormat="1" ht="30" customHeight="1" spans="1:13">
      <c r="A3" s="95"/>
      <c r="B3" s="96" t="s">
        <v>2</v>
      </c>
      <c r="C3" s="97"/>
      <c r="D3" s="97"/>
      <c r="E3" s="97"/>
      <c r="F3" s="98"/>
      <c r="G3" s="99"/>
      <c r="I3" s="116"/>
      <c r="J3" s="117"/>
      <c r="K3" s="117"/>
      <c r="L3" s="117"/>
      <c r="M3" s="117"/>
    </row>
    <row r="4" ht="25" customHeight="1" spans="1:7">
      <c r="A4" s="9">
        <v>1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  <c r="G4" s="100"/>
    </row>
    <row r="5" ht="54" spans="1:7">
      <c r="A5" s="9"/>
      <c r="B5" s="9" t="s">
        <v>8</v>
      </c>
      <c r="C5" s="9" t="s">
        <v>9</v>
      </c>
      <c r="D5" s="9" t="s">
        <v>10</v>
      </c>
      <c r="E5" s="9"/>
      <c r="F5" s="10" t="s">
        <v>11</v>
      </c>
      <c r="G5" s="100"/>
    </row>
    <row r="6" ht="25" customHeight="1" spans="1:13">
      <c r="A6" s="101" t="s">
        <v>12</v>
      </c>
      <c r="B6" s="102"/>
      <c r="C6" s="101"/>
      <c r="D6" s="101"/>
      <c r="E6" s="101"/>
      <c r="F6" s="101"/>
      <c r="G6" s="103" t="s">
        <v>13</v>
      </c>
      <c r="H6" s="104"/>
      <c r="I6" s="118" t="s">
        <v>14</v>
      </c>
      <c r="J6" s="119"/>
      <c r="K6" s="119"/>
      <c r="L6" s="119"/>
      <c r="M6" s="119"/>
    </row>
    <row r="7" ht="25" customHeight="1" spans="1:13">
      <c r="A7" s="15"/>
      <c r="B7" s="15" t="s">
        <v>15</v>
      </c>
      <c r="C7" s="9" t="s">
        <v>16</v>
      </c>
      <c r="D7" s="15" t="s">
        <v>17</v>
      </c>
      <c r="E7" s="16"/>
      <c r="F7" s="16">
        <f>SUM(E7:E10)</f>
        <v>0</v>
      </c>
      <c r="G7" s="17" t="s">
        <v>18</v>
      </c>
      <c r="H7" s="9" t="s">
        <v>19</v>
      </c>
      <c r="I7" s="120" t="s">
        <v>20</v>
      </c>
      <c r="J7" s="121"/>
      <c r="K7" s="121"/>
      <c r="L7" s="121"/>
      <c r="M7" s="121"/>
    </row>
    <row r="8" ht="25" customHeight="1" spans="1:13">
      <c r="A8" s="15"/>
      <c r="B8" s="15"/>
      <c r="C8" s="9"/>
      <c r="D8" s="15" t="s">
        <v>21</v>
      </c>
      <c r="E8" s="16"/>
      <c r="F8" s="18"/>
      <c r="G8" s="19" t="s">
        <v>22</v>
      </c>
      <c r="H8" s="10"/>
      <c r="I8" s="120" t="s">
        <v>23</v>
      </c>
      <c r="J8" s="121" t="s">
        <v>24</v>
      </c>
      <c r="K8" s="18" t="s">
        <v>25</v>
      </c>
      <c r="L8" s="121" t="s">
        <v>26</v>
      </c>
      <c r="M8" s="18" t="s">
        <v>25</v>
      </c>
    </row>
    <row r="9" ht="25" customHeight="1" spans="1:13">
      <c r="A9" s="15"/>
      <c r="B9" s="15"/>
      <c r="C9" s="9"/>
      <c r="D9" s="15" t="s">
        <v>27</v>
      </c>
      <c r="E9" s="16"/>
      <c r="F9" s="18"/>
      <c r="G9" s="19" t="s">
        <v>28</v>
      </c>
      <c r="H9" s="10"/>
      <c r="I9" s="120" t="s">
        <v>28</v>
      </c>
      <c r="J9" s="121" t="s">
        <v>27</v>
      </c>
      <c r="K9" s="18" t="s">
        <v>25</v>
      </c>
      <c r="L9" s="121"/>
      <c r="M9" s="121"/>
    </row>
    <row r="10" ht="25" customHeight="1" spans="1:13">
      <c r="A10" s="15"/>
      <c r="B10" s="15"/>
      <c r="C10" s="9"/>
      <c r="D10" s="18" t="s">
        <v>29</v>
      </c>
      <c r="E10" s="105"/>
      <c r="F10" s="18"/>
      <c r="G10" s="19" t="s">
        <v>30</v>
      </c>
      <c r="H10" s="10"/>
      <c r="I10" s="120" t="s">
        <v>30</v>
      </c>
      <c r="J10" s="121" t="s">
        <v>31</v>
      </c>
      <c r="K10" s="18" t="s">
        <v>25</v>
      </c>
      <c r="L10" s="121" t="s">
        <v>32</v>
      </c>
      <c r="M10" s="18" t="s">
        <v>25</v>
      </c>
    </row>
    <row r="11" ht="25" customHeight="1" spans="1:13">
      <c r="A11" s="15"/>
      <c r="B11" s="15"/>
      <c r="C11" s="9" t="s">
        <v>33</v>
      </c>
      <c r="D11" s="15" t="s">
        <v>34</v>
      </c>
      <c r="E11" s="16"/>
      <c r="F11" s="16">
        <f>SUM(E11:E13)</f>
        <v>0</v>
      </c>
      <c r="G11" s="19" t="s">
        <v>35</v>
      </c>
      <c r="H11" s="10"/>
      <c r="I11" s="120" t="s">
        <v>36</v>
      </c>
      <c r="J11" s="121"/>
      <c r="K11" s="121"/>
      <c r="L11" s="121"/>
      <c r="M11" s="121"/>
    </row>
    <row r="12" ht="25" customHeight="1" spans="1:13">
      <c r="A12" s="15"/>
      <c r="B12" s="15"/>
      <c r="C12" s="9"/>
      <c r="D12" s="15" t="s">
        <v>37</v>
      </c>
      <c r="E12" s="16"/>
      <c r="F12" s="18"/>
      <c r="G12" s="19" t="s">
        <v>38</v>
      </c>
      <c r="H12" s="10"/>
      <c r="I12" s="120" t="s">
        <v>39</v>
      </c>
      <c r="J12" s="121"/>
      <c r="K12" s="121"/>
      <c r="L12" s="121"/>
      <c r="M12" s="121"/>
    </row>
    <row r="13" ht="25" customHeight="1" spans="1:13">
      <c r="A13" s="15"/>
      <c r="B13" s="15"/>
      <c r="C13" s="9"/>
      <c r="D13" s="15" t="s">
        <v>40</v>
      </c>
      <c r="E13" s="16"/>
      <c r="F13" s="18"/>
      <c r="G13" s="20" t="s">
        <v>41</v>
      </c>
      <c r="H13" s="10"/>
      <c r="I13" s="120" t="s">
        <v>42</v>
      </c>
      <c r="J13" s="121"/>
      <c r="K13" s="121"/>
      <c r="L13" s="121"/>
      <c r="M13" s="121"/>
    </row>
    <row r="14" ht="30" customHeight="1" spans="1:13">
      <c r="A14" s="15"/>
      <c r="B14" s="15"/>
      <c r="C14" s="9" t="s">
        <v>43</v>
      </c>
      <c r="D14" s="15" t="s">
        <v>43</v>
      </c>
      <c r="E14" s="16"/>
      <c r="F14" s="16">
        <f>E14</f>
        <v>0</v>
      </c>
      <c r="G14" s="20" t="s">
        <v>44</v>
      </c>
      <c r="H14" s="10"/>
      <c r="I14" s="120" t="s">
        <v>45</v>
      </c>
      <c r="J14" s="121"/>
      <c r="K14" s="15" t="s">
        <v>46</v>
      </c>
      <c r="L14" s="18" t="s">
        <v>47</v>
      </c>
      <c r="M14" s="121"/>
    </row>
    <row r="15" ht="30" customHeight="1" spans="1:13">
      <c r="A15" s="15"/>
      <c r="B15" s="15"/>
      <c r="C15" s="9" t="s">
        <v>48</v>
      </c>
      <c r="D15" s="15" t="s">
        <v>49</v>
      </c>
      <c r="E15" s="16"/>
      <c r="F15" s="16">
        <f>E15</f>
        <v>0</v>
      </c>
      <c r="G15" s="20" t="s">
        <v>50</v>
      </c>
      <c r="H15" s="10"/>
      <c r="I15" s="120" t="s">
        <v>51</v>
      </c>
      <c r="J15" s="121"/>
      <c r="K15" s="121" t="s">
        <v>52</v>
      </c>
      <c r="L15" s="18" t="s">
        <v>47</v>
      </c>
      <c r="M15" s="121"/>
    </row>
    <row r="16" ht="30" customHeight="1" spans="1:13">
      <c r="A16" s="15"/>
      <c r="B16" s="15"/>
      <c r="C16" s="9" t="s">
        <v>53</v>
      </c>
      <c r="D16" s="15" t="s">
        <v>54</v>
      </c>
      <c r="E16" s="16"/>
      <c r="F16" s="16">
        <f>SUM(E16:E17)</f>
        <v>0</v>
      </c>
      <c r="G16" s="20" t="s">
        <v>55</v>
      </c>
      <c r="H16" s="10"/>
      <c r="I16" s="122" t="s">
        <v>56</v>
      </c>
      <c r="J16" s="121"/>
      <c r="K16" s="121" t="s">
        <v>57</v>
      </c>
      <c r="L16" s="18" t="s">
        <v>47</v>
      </c>
      <c r="M16" s="121"/>
    </row>
    <row r="17" ht="30" customHeight="1" spans="1:13">
      <c r="A17" s="15"/>
      <c r="B17" s="15"/>
      <c r="C17" s="9"/>
      <c r="D17" s="15" t="s">
        <v>58</v>
      </c>
      <c r="E17" s="16"/>
      <c r="F17" s="18"/>
      <c r="G17" s="20" t="s">
        <v>59</v>
      </c>
      <c r="H17" s="10"/>
      <c r="I17" s="122" t="s">
        <v>60</v>
      </c>
      <c r="J17" s="121"/>
      <c r="K17" s="121" t="s">
        <v>61</v>
      </c>
      <c r="L17" s="18" t="s">
        <v>47</v>
      </c>
      <c r="M17" s="121"/>
    </row>
    <row r="18" ht="30" customHeight="1" spans="1:13">
      <c r="A18" s="15"/>
      <c r="B18" s="15"/>
      <c r="C18" s="9" t="s">
        <v>62</v>
      </c>
      <c r="D18" s="15" t="s">
        <v>63</v>
      </c>
      <c r="E18" s="16"/>
      <c r="F18" s="16">
        <f>SUM(E18:E20)</f>
        <v>0</v>
      </c>
      <c r="G18" s="20" t="s">
        <v>64</v>
      </c>
      <c r="H18" s="10"/>
      <c r="I18" s="120" t="s">
        <v>51</v>
      </c>
      <c r="J18" s="121"/>
      <c r="K18" s="121" t="s">
        <v>65</v>
      </c>
      <c r="L18" s="18" t="s">
        <v>47</v>
      </c>
      <c r="M18" s="121"/>
    </row>
    <row r="19" ht="30" customHeight="1" spans="1:13">
      <c r="A19" s="15"/>
      <c r="B19" s="15"/>
      <c r="C19" s="9"/>
      <c r="D19" s="15" t="s">
        <v>66</v>
      </c>
      <c r="E19" s="16"/>
      <c r="F19" s="18"/>
      <c r="G19" s="20" t="s">
        <v>67</v>
      </c>
      <c r="H19" s="10"/>
      <c r="I19" s="120" t="s">
        <v>51</v>
      </c>
      <c r="J19" s="121"/>
      <c r="K19" s="121" t="s">
        <v>68</v>
      </c>
      <c r="L19" s="18" t="s">
        <v>47</v>
      </c>
      <c r="M19" s="121"/>
    </row>
    <row r="20" ht="30" customHeight="1" spans="1:13">
      <c r="A20" s="15"/>
      <c r="B20" s="15"/>
      <c r="C20" s="9"/>
      <c r="D20" s="15" t="s">
        <v>69</v>
      </c>
      <c r="E20" s="16"/>
      <c r="F20" s="18"/>
      <c r="G20" s="20" t="s">
        <v>70</v>
      </c>
      <c r="H20" s="10"/>
      <c r="I20" s="120" t="s">
        <v>51</v>
      </c>
      <c r="J20" s="121"/>
      <c r="K20" s="121"/>
      <c r="L20" s="121"/>
      <c r="M20" s="121"/>
    </row>
    <row r="21" ht="25" customHeight="1" spans="1:13">
      <c r="A21" s="15"/>
      <c r="B21" s="22" t="s">
        <v>71</v>
      </c>
      <c r="C21" s="36"/>
      <c r="D21" s="36"/>
      <c r="E21" s="16">
        <f>SUM(E7:E20)</f>
        <v>0</v>
      </c>
      <c r="F21" s="16"/>
      <c r="G21" s="20"/>
      <c r="H21" s="9" t="s">
        <v>72</v>
      </c>
      <c r="I21" s="120"/>
      <c r="J21" s="121"/>
      <c r="K21" s="121" t="s">
        <v>73</v>
      </c>
      <c r="L21" s="121"/>
      <c r="M21" s="121"/>
    </row>
    <row r="22" ht="25" customHeight="1" spans="1:13">
      <c r="A22" s="15"/>
      <c r="B22" s="22"/>
      <c r="C22" s="36"/>
      <c r="D22" s="36" t="s">
        <v>74</v>
      </c>
      <c r="E22" s="16" t="e">
        <f>E21/#REF!</f>
        <v>#REF!</v>
      </c>
      <c r="F22" s="16"/>
      <c r="G22" s="20" t="s">
        <v>75</v>
      </c>
      <c r="H22" s="10"/>
      <c r="I22" s="120"/>
      <c r="J22" s="121"/>
      <c r="K22" s="121"/>
      <c r="L22" s="121"/>
      <c r="M22" s="121"/>
    </row>
    <row r="23" ht="30" customHeight="1" spans="1:13">
      <c r="A23" s="15"/>
      <c r="B23" s="15"/>
      <c r="C23" s="9" t="s">
        <v>76</v>
      </c>
      <c r="D23" s="25">
        <v>0.35</v>
      </c>
      <c r="E23" s="16" t="e">
        <f>E22*1.35</f>
        <v>#REF!</v>
      </c>
      <c r="F23" s="16" t="e">
        <f>E23</f>
        <v>#REF!</v>
      </c>
      <c r="G23" s="20" t="s">
        <v>77</v>
      </c>
      <c r="H23" s="10"/>
      <c r="I23" s="120"/>
      <c r="J23" s="121"/>
      <c r="K23" s="121"/>
      <c r="L23" s="121"/>
      <c r="M23" s="121"/>
    </row>
    <row r="24" ht="30" customHeight="1" spans="1:13">
      <c r="A24" s="15"/>
      <c r="B24" s="15"/>
      <c r="C24" s="9" t="s">
        <v>78</v>
      </c>
      <c r="D24" s="25">
        <v>0.2</v>
      </c>
      <c r="E24" s="16" t="e">
        <f>E23*1.2</f>
        <v>#REF!</v>
      </c>
      <c r="F24" s="16" t="e">
        <f>E24</f>
        <v>#REF!</v>
      </c>
      <c r="G24" s="20" t="s">
        <v>79</v>
      </c>
      <c r="H24" s="10"/>
      <c r="I24" s="120"/>
      <c r="J24" s="121"/>
      <c r="K24" s="121"/>
      <c r="L24" s="121"/>
      <c r="M24" s="121"/>
    </row>
    <row r="25" ht="30" customHeight="1" spans="1:13">
      <c r="A25" s="15"/>
      <c r="B25" s="15"/>
      <c r="C25" s="9" t="s">
        <v>80</v>
      </c>
      <c r="D25" s="25">
        <v>0.066</v>
      </c>
      <c r="E25" s="16" t="e">
        <f>E24*1.066</f>
        <v>#REF!</v>
      </c>
      <c r="F25" s="16" t="e">
        <f>E25</f>
        <v>#REF!</v>
      </c>
      <c r="G25" s="20" t="s">
        <v>81</v>
      </c>
      <c r="H25" s="10"/>
      <c r="I25" s="120"/>
      <c r="J25" s="121"/>
      <c r="K25" s="121"/>
      <c r="L25" s="121"/>
      <c r="M25" s="121"/>
    </row>
    <row r="26" ht="25" customHeight="1" spans="1:13">
      <c r="A26" s="15"/>
      <c r="B26" s="22" t="s">
        <v>82</v>
      </c>
      <c r="C26" s="36"/>
      <c r="D26" s="36"/>
      <c r="E26" s="16" t="e">
        <f>E25-E22</f>
        <v>#REF!</v>
      </c>
      <c r="F26" s="21"/>
      <c r="G26" s="20" t="s">
        <v>83</v>
      </c>
      <c r="H26" s="10"/>
      <c r="I26" s="120"/>
      <c r="J26" s="121"/>
      <c r="K26" s="121"/>
      <c r="L26" s="121"/>
      <c r="M26" s="121"/>
    </row>
    <row r="27" ht="25" customHeight="1" spans="1:13">
      <c r="A27" s="21"/>
      <c r="B27" s="50"/>
      <c r="C27" s="28" t="s">
        <v>84</v>
      </c>
      <c r="D27" s="29"/>
      <c r="E27" s="30" t="e">
        <f>E25</f>
        <v>#REF!</v>
      </c>
      <c r="F27" s="21"/>
      <c r="G27" s="20"/>
      <c r="H27" s="10"/>
      <c r="I27" s="120"/>
      <c r="J27" s="121"/>
      <c r="K27" s="121"/>
      <c r="L27" s="121"/>
      <c r="M27" s="121"/>
    </row>
    <row r="28" ht="29.65" customHeight="1" spans="1:7">
      <c r="A28" s="106"/>
      <c r="B28" s="107"/>
      <c r="C28" s="106"/>
      <c r="D28" s="108"/>
      <c r="E28" s="109"/>
      <c r="F28" s="106"/>
      <c r="G28" s="110"/>
    </row>
    <row r="29" ht="32.45" customHeight="1" spans="1:7">
      <c r="A29" s="106"/>
      <c r="B29" s="107"/>
      <c r="C29" s="106"/>
      <c r="D29" s="108"/>
      <c r="E29" s="109"/>
      <c r="F29" s="106"/>
      <c r="G29" s="110"/>
    </row>
    <row r="30" ht="25" customHeight="1" spans="1:7">
      <c r="A30" s="9">
        <v>2</v>
      </c>
      <c r="B30" s="9" t="s">
        <v>3</v>
      </c>
      <c r="C30" s="9" t="s">
        <v>4</v>
      </c>
      <c r="D30" s="9" t="s">
        <v>5</v>
      </c>
      <c r="E30" s="10" t="s">
        <v>6</v>
      </c>
      <c r="F30" s="10" t="s">
        <v>7</v>
      </c>
      <c r="G30" s="100"/>
    </row>
    <row r="31" ht="40.5" spans="1:7">
      <c r="A31" s="9"/>
      <c r="B31" s="9" t="s">
        <v>8</v>
      </c>
      <c r="C31" s="9" t="s">
        <v>85</v>
      </c>
      <c r="D31" s="9" t="s">
        <v>86</v>
      </c>
      <c r="E31" s="9"/>
      <c r="F31" s="10" t="s">
        <v>87</v>
      </c>
      <c r="G31" s="100"/>
    </row>
    <row r="32" s="90" customFormat="1" ht="25" customHeight="1" spans="1:9">
      <c r="A32" s="9" t="s">
        <v>88</v>
      </c>
      <c r="B32" s="9"/>
      <c r="C32" s="9"/>
      <c r="D32" s="9"/>
      <c r="E32" s="9"/>
      <c r="F32" s="9"/>
      <c r="G32" s="108"/>
      <c r="H32" s="90"/>
      <c r="I32" s="94"/>
    </row>
    <row r="33" ht="25" customHeight="1" spans="1:13">
      <c r="A33" s="111" t="s">
        <v>12</v>
      </c>
      <c r="B33" s="112"/>
      <c r="C33" s="111"/>
      <c r="D33" s="111"/>
      <c r="E33" s="111"/>
      <c r="F33" s="111"/>
      <c r="G33" s="103" t="s">
        <v>13</v>
      </c>
      <c r="H33" s="104"/>
      <c r="I33" s="118" t="s">
        <v>14</v>
      </c>
      <c r="J33" s="119"/>
      <c r="K33" s="119"/>
      <c r="L33" s="119"/>
      <c r="M33" s="119"/>
    </row>
    <row r="34" ht="25" customHeight="1" spans="1:13">
      <c r="A34" s="15"/>
      <c r="B34" s="15" t="s">
        <v>15</v>
      </c>
      <c r="C34" s="9" t="s">
        <v>16</v>
      </c>
      <c r="D34" s="15" t="s">
        <v>17</v>
      </c>
      <c r="E34" s="16"/>
      <c r="F34" s="16">
        <f>SUM(E34:E37)</f>
        <v>0</v>
      </c>
      <c r="G34" s="17" t="s">
        <v>18</v>
      </c>
      <c r="H34" s="9" t="s">
        <v>19</v>
      </c>
      <c r="I34" s="120" t="s">
        <v>89</v>
      </c>
      <c r="J34" s="121"/>
      <c r="K34" s="121"/>
      <c r="L34" s="121"/>
      <c r="M34" s="121"/>
    </row>
    <row r="35" ht="25" customHeight="1" spans="1:13">
      <c r="A35" s="15"/>
      <c r="B35" s="15"/>
      <c r="C35" s="9"/>
      <c r="D35" s="15" t="s">
        <v>21</v>
      </c>
      <c r="E35" s="16"/>
      <c r="F35" s="18"/>
      <c r="G35" s="19" t="s">
        <v>22</v>
      </c>
      <c r="H35" s="10"/>
      <c r="I35" s="120" t="s">
        <v>23</v>
      </c>
      <c r="J35" s="121" t="s">
        <v>24</v>
      </c>
      <c r="K35" s="18" t="s">
        <v>25</v>
      </c>
      <c r="L35" s="121" t="s">
        <v>26</v>
      </c>
      <c r="M35" s="18" t="s">
        <v>25</v>
      </c>
    </row>
    <row r="36" ht="25" customHeight="1" spans="1:13">
      <c r="A36" s="15"/>
      <c r="B36" s="15"/>
      <c r="C36" s="9"/>
      <c r="D36" s="15" t="s">
        <v>27</v>
      </c>
      <c r="E36" s="16"/>
      <c r="F36" s="18"/>
      <c r="G36" s="19" t="s">
        <v>28</v>
      </c>
      <c r="H36" s="10"/>
      <c r="I36" s="120" t="s">
        <v>28</v>
      </c>
      <c r="J36" s="121" t="s">
        <v>27</v>
      </c>
      <c r="K36" s="18" t="s">
        <v>25</v>
      </c>
      <c r="L36" s="121"/>
      <c r="M36" s="121"/>
    </row>
    <row r="37" ht="25" customHeight="1" spans="1:13">
      <c r="A37" s="15"/>
      <c r="B37" s="15"/>
      <c r="C37" s="9"/>
      <c r="D37" s="105" t="s">
        <v>29</v>
      </c>
      <c r="E37" s="105"/>
      <c r="F37" s="18"/>
      <c r="G37" s="19" t="s">
        <v>30</v>
      </c>
      <c r="H37" s="10"/>
      <c r="I37" s="120" t="s">
        <v>30</v>
      </c>
      <c r="J37" s="121" t="s">
        <v>31</v>
      </c>
      <c r="K37" s="18" t="s">
        <v>25</v>
      </c>
      <c r="L37" s="121" t="s">
        <v>32</v>
      </c>
      <c r="M37" s="18" t="s">
        <v>25</v>
      </c>
    </row>
    <row r="38" ht="25" customHeight="1" spans="1:13">
      <c r="A38" s="15"/>
      <c r="B38" s="15"/>
      <c r="C38" s="9" t="s">
        <v>33</v>
      </c>
      <c r="D38" s="15" t="s">
        <v>34</v>
      </c>
      <c r="E38" s="16"/>
      <c r="F38" s="16">
        <f>SUM(E38:E40)</f>
        <v>0</v>
      </c>
      <c r="G38" s="19" t="s">
        <v>35</v>
      </c>
      <c r="H38" s="10"/>
      <c r="I38" s="120" t="s">
        <v>90</v>
      </c>
      <c r="J38" s="121"/>
      <c r="K38" s="121"/>
      <c r="L38" s="121"/>
      <c r="M38" s="121"/>
    </row>
    <row r="39" ht="25" customHeight="1" spans="1:13">
      <c r="A39" s="15"/>
      <c r="B39" s="15"/>
      <c r="C39" s="9"/>
      <c r="D39" s="15" t="s">
        <v>37</v>
      </c>
      <c r="E39" s="16"/>
      <c r="F39" s="18"/>
      <c r="G39" s="19" t="s">
        <v>38</v>
      </c>
      <c r="H39" s="10"/>
      <c r="I39" s="120" t="s">
        <v>39</v>
      </c>
      <c r="J39" s="121"/>
      <c r="K39" s="121"/>
      <c r="L39" s="121"/>
      <c r="M39" s="121"/>
    </row>
    <row r="40" ht="25" customHeight="1" spans="1:13">
      <c r="A40" s="15"/>
      <c r="B40" s="15"/>
      <c r="C40" s="9"/>
      <c r="D40" s="15" t="s">
        <v>40</v>
      </c>
      <c r="E40" s="16"/>
      <c r="F40" s="18"/>
      <c r="G40" s="20" t="s">
        <v>91</v>
      </c>
      <c r="H40" s="10"/>
      <c r="I40" s="120" t="s">
        <v>42</v>
      </c>
      <c r="J40" s="121"/>
      <c r="K40" s="121"/>
      <c r="L40" s="121"/>
      <c r="M40" s="121"/>
    </row>
    <row r="41" ht="30" customHeight="1" spans="1:13">
      <c r="A41" s="15"/>
      <c r="B41" s="15"/>
      <c r="C41" s="9" t="s">
        <v>43</v>
      </c>
      <c r="D41" s="15" t="s">
        <v>43</v>
      </c>
      <c r="E41" s="16"/>
      <c r="F41" s="16">
        <f>E41</f>
        <v>0</v>
      </c>
      <c r="G41" s="20" t="s">
        <v>92</v>
      </c>
      <c r="H41" s="10"/>
      <c r="I41" s="120" t="s">
        <v>45</v>
      </c>
      <c r="J41" s="121"/>
      <c r="K41" s="15" t="s">
        <v>46</v>
      </c>
      <c r="L41" s="18" t="s">
        <v>47</v>
      </c>
      <c r="M41" s="121"/>
    </row>
    <row r="42" ht="30" customHeight="1" spans="1:13">
      <c r="A42" s="15"/>
      <c r="B42" s="15"/>
      <c r="C42" s="9" t="s">
        <v>48</v>
      </c>
      <c r="D42" s="15" t="s">
        <v>49</v>
      </c>
      <c r="E42" s="16"/>
      <c r="F42" s="16">
        <f>E42</f>
        <v>0</v>
      </c>
      <c r="G42" s="20" t="s">
        <v>93</v>
      </c>
      <c r="H42" s="10"/>
      <c r="I42" s="120" t="s">
        <v>51</v>
      </c>
      <c r="J42" s="121"/>
      <c r="K42" s="121" t="s">
        <v>52</v>
      </c>
      <c r="L42" s="18" t="s">
        <v>47</v>
      </c>
      <c r="M42" s="121"/>
    </row>
    <row r="43" ht="30" customHeight="1" spans="1:13">
      <c r="A43" s="15"/>
      <c r="B43" s="15"/>
      <c r="C43" s="9" t="s">
        <v>53</v>
      </c>
      <c r="D43" s="15" t="s">
        <v>54</v>
      </c>
      <c r="E43" s="16"/>
      <c r="F43" s="16">
        <f>SUM(E43:E44)</f>
        <v>0</v>
      </c>
      <c r="G43" s="20" t="s">
        <v>94</v>
      </c>
      <c r="H43" s="10"/>
      <c r="I43" s="122" t="s">
        <v>95</v>
      </c>
      <c r="J43" s="121"/>
      <c r="K43" s="121" t="s">
        <v>57</v>
      </c>
      <c r="L43" s="18" t="s">
        <v>47</v>
      </c>
      <c r="M43" s="121"/>
    </row>
    <row r="44" ht="30" customHeight="1" spans="1:13">
      <c r="A44" s="15"/>
      <c r="B44" s="15"/>
      <c r="C44" s="9"/>
      <c r="D44" s="15" t="s">
        <v>58</v>
      </c>
      <c r="E44" s="16"/>
      <c r="F44" s="18"/>
      <c r="G44" s="20" t="s">
        <v>59</v>
      </c>
      <c r="H44" s="10"/>
      <c r="I44" s="122" t="s">
        <v>60</v>
      </c>
      <c r="J44" s="121"/>
      <c r="K44" s="121" t="s">
        <v>61</v>
      </c>
      <c r="L44" s="18" t="s">
        <v>47</v>
      </c>
      <c r="M44" s="121"/>
    </row>
    <row r="45" ht="30" customHeight="1" spans="1:13">
      <c r="A45" s="15"/>
      <c r="B45" s="15"/>
      <c r="C45" s="9" t="s">
        <v>62</v>
      </c>
      <c r="D45" s="15" t="s">
        <v>63</v>
      </c>
      <c r="E45" s="16"/>
      <c r="F45" s="16">
        <f>SUM(E45:E47)</f>
        <v>0</v>
      </c>
      <c r="G45" s="20" t="s">
        <v>64</v>
      </c>
      <c r="H45" s="10"/>
      <c r="I45" s="120" t="s">
        <v>51</v>
      </c>
      <c r="J45" s="121"/>
      <c r="K45" s="121" t="s">
        <v>65</v>
      </c>
      <c r="L45" s="18" t="s">
        <v>47</v>
      </c>
      <c r="M45" s="121"/>
    </row>
    <row r="46" ht="30" customHeight="1" spans="1:13">
      <c r="A46" s="15"/>
      <c r="B46" s="15"/>
      <c r="C46" s="9"/>
      <c r="D46" s="15" t="s">
        <v>66</v>
      </c>
      <c r="E46" s="16"/>
      <c r="F46" s="18"/>
      <c r="G46" s="20" t="s">
        <v>67</v>
      </c>
      <c r="H46" s="10"/>
      <c r="I46" s="120" t="s">
        <v>51</v>
      </c>
      <c r="J46" s="121"/>
      <c r="K46" s="121" t="s">
        <v>68</v>
      </c>
      <c r="L46" s="18" t="s">
        <v>47</v>
      </c>
      <c r="M46" s="121"/>
    </row>
    <row r="47" ht="30" customHeight="1" spans="1:13">
      <c r="A47" s="15"/>
      <c r="B47" s="15"/>
      <c r="C47" s="9"/>
      <c r="D47" s="15" t="s">
        <v>69</v>
      </c>
      <c r="E47" s="16"/>
      <c r="F47" s="18"/>
      <c r="G47" s="20" t="s">
        <v>96</v>
      </c>
      <c r="H47" s="10"/>
      <c r="I47" s="120" t="s">
        <v>51</v>
      </c>
      <c r="J47" s="121"/>
      <c r="K47" s="121"/>
      <c r="L47" s="121"/>
      <c r="M47" s="121"/>
    </row>
    <row r="48" ht="25" customHeight="1" spans="1:13">
      <c r="A48" s="15"/>
      <c r="B48" s="22" t="s">
        <v>71</v>
      </c>
      <c r="C48" s="36"/>
      <c r="D48" s="36"/>
      <c r="E48" s="16">
        <f>SUM(E34:E47)</f>
        <v>0</v>
      </c>
      <c r="F48" s="16"/>
      <c r="G48" s="20"/>
      <c r="H48" s="10"/>
      <c r="I48" s="120"/>
      <c r="J48" s="121"/>
      <c r="K48" s="121" t="s">
        <v>73</v>
      </c>
      <c r="L48" s="121"/>
      <c r="M48" s="121"/>
    </row>
    <row r="49" ht="25" customHeight="1" spans="1:13">
      <c r="A49" s="15"/>
      <c r="B49" s="22"/>
      <c r="C49" s="36"/>
      <c r="D49" s="36" t="s">
        <v>74</v>
      </c>
      <c r="E49" s="16" t="e">
        <f>E48/C32</f>
        <v>#DIV/0!</v>
      </c>
      <c r="F49" s="16"/>
      <c r="G49" s="20" t="s">
        <v>97</v>
      </c>
      <c r="H49" s="9" t="s">
        <v>72</v>
      </c>
      <c r="I49" s="120"/>
      <c r="J49" s="121"/>
      <c r="K49" s="121"/>
      <c r="L49" s="121"/>
      <c r="M49" s="121"/>
    </row>
    <row r="50" ht="30" customHeight="1" spans="1:13">
      <c r="A50" s="15"/>
      <c r="B50" s="15"/>
      <c r="C50" s="9" t="s">
        <v>76</v>
      </c>
      <c r="D50" s="25">
        <v>0.35</v>
      </c>
      <c r="E50" s="16" t="e">
        <f>E49*1.35</f>
        <v>#DIV/0!</v>
      </c>
      <c r="F50" s="16" t="e">
        <f>E50</f>
        <v>#DIV/0!</v>
      </c>
      <c r="G50" s="20" t="s">
        <v>77</v>
      </c>
      <c r="H50" s="10"/>
      <c r="I50" s="120"/>
      <c r="J50" s="121"/>
      <c r="K50" s="121"/>
      <c r="L50" s="121"/>
      <c r="M50" s="121"/>
    </row>
    <row r="51" ht="30" customHeight="1" spans="1:13">
      <c r="A51" s="15"/>
      <c r="B51" s="15"/>
      <c r="C51" s="9" t="s">
        <v>78</v>
      </c>
      <c r="D51" s="25">
        <v>0.2</v>
      </c>
      <c r="E51" s="16" t="e">
        <f>E50*1.2</f>
        <v>#DIV/0!</v>
      </c>
      <c r="F51" s="16" t="e">
        <f>E51</f>
        <v>#DIV/0!</v>
      </c>
      <c r="G51" s="20" t="s">
        <v>79</v>
      </c>
      <c r="H51" s="10"/>
      <c r="I51" s="120"/>
      <c r="J51" s="121"/>
      <c r="K51" s="121"/>
      <c r="L51" s="121"/>
      <c r="M51" s="121"/>
    </row>
    <row r="52" ht="30" customHeight="1" spans="1:13">
      <c r="A52" s="15"/>
      <c r="B52" s="15"/>
      <c r="C52" s="9" t="s">
        <v>80</v>
      </c>
      <c r="D52" s="25">
        <v>0.066</v>
      </c>
      <c r="E52" s="16" t="e">
        <f>E51*1.066</f>
        <v>#DIV/0!</v>
      </c>
      <c r="F52" s="16" t="e">
        <f>E52</f>
        <v>#DIV/0!</v>
      </c>
      <c r="G52" s="20" t="s">
        <v>81</v>
      </c>
      <c r="H52" s="10"/>
      <c r="I52" s="120"/>
      <c r="J52" s="121"/>
      <c r="K52" s="121"/>
      <c r="L52" s="121"/>
      <c r="M52" s="121"/>
    </row>
    <row r="53" ht="25" customHeight="1" spans="1:13">
      <c r="A53" s="15"/>
      <c r="B53" s="22" t="s">
        <v>82</v>
      </c>
      <c r="C53" s="36"/>
      <c r="D53" s="36"/>
      <c r="E53" s="16" t="e">
        <f>E52-E49</f>
        <v>#DIV/0!</v>
      </c>
      <c r="F53" s="21"/>
      <c r="G53" s="20"/>
      <c r="H53" s="10"/>
      <c r="I53" s="120"/>
      <c r="J53" s="121"/>
      <c r="K53" s="121"/>
      <c r="L53" s="121"/>
      <c r="M53" s="121"/>
    </row>
    <row r="54" ht="40.5" spans="1:13">
      <c r="A54" s="21"/>
      <c r="B54" s="50"/>
      <c r="C54" s="28" t="s">
        <v>84</v>
      </c>
      <c r="D54" s="29"/>
      <c r="E54" s="30" t="e">
        <f>E52</f>
        <v>#DIV/0!</v>
      </c>
      <c r="F54" s="21"/>
      <c r="G54" s="20" t="s">
        <v>98</v>
      </c>
      <c r="H54" s="10"/>
      <c r="I54" s="120"/>
      <c r="J54" s="121"/>
      <c r="K54" s="121"/>
      <c r="L54" s="121"/>
      <c r="M54" s="121"/>
    </row>
    <row r="55" spans="1:6">
      <c r="A55" s="106"/>
      <c r="B55" s="107"/>
      <c r="C55" s="106"/>
      <c r="D55" s="108"/>
      <c r="E55" s="109"/>
      <c r="F55" s="106"/>
    </row>
    <row r="56" spans="1:6">
      <c r="A56" s="106"/>
      <c r="B56" s="107"/>
      <c r="C56" s="106"/>
      <c r="D56" s="108"/>
      <c r="E56" s="109"/>
      <c r="F56" s="106"/>
    </row>
    <row r="57" spans="1:6">
      <c r="A57" s="113"/>
      <c r="B57" s="88"/>
      <c r="C57" s="113"/>
      <c r="D57" s="80"/>
      <c r="E57" s="113"/>
      <c r="F57" s="113"/>
    </row>
    <row r="58" spans="7:7">
      <c r="G58" s="93"/>
    </row>
    <row r="59" spans="7:7">
      <c r="G59" s="93"/>
    </row>
    <row r="60" spans="7:7">
      <c r="G60" s="93"/>
    </row>
    <row r="61" spans="7:7">
      <c r="G61" s="93"/>
    </row>
    <row r="62" spans="7:7">
      <c r="G62" s="93"/>
    </row>
    <row r="63" spans="7:7">
      <c r="G63" s="93"/>
    </row>
    <row r="64" spans="7:7">
      <c r="G64" s="93"/>
    </row>
    <row r="65" spans="7:7">
      <c r="G65" s="93"/>
    </row>
    <row r="66" spans="7:7">
      <c r="G66" s="93"/>
    </row>
    <row r="67" spans="7:7">
      <c r="G67" s="93"/>
    </row>
    <row r="68" spans="7:7">
      <c r="G68" s="93"/>
    </row>
    <row r="69" spans="7:7">
      <c r="G69" s="93"/>
    </row>
    <row r="70" spans="7:7">
      <c r="G70" s="93"/>
    </row>
    <row r="71" spans="7:7">
      <c r="G71" s="93"/>
    </row>
    <row r="72" spans="7:7">
      <c r="G72" s="93"/>
    </row>
    <row r="73" spans="7:7">
      <c r="G73" s="93"/>
    </row>
    <row r="74" spans="7:7">
      <c r="G74" s="93"/>
    </row>
    <row r="75" spans="7:7">
      <c r="G75" s="93"/>
    </row>
    <row r="76" spans="7:7">
      <c r="G76" s="93"/>
    </row>
    <row r="77" spans="7:7">
      <c r="G77" s="93"/>
    </row>
    <row r="78" spans="7:7">
      <c r="G78" s="93"/>
    </row>
    <row r="79" spans="7:7">
      <c r="G79" s="93"/>
    </row>
    <row r="80" spans="7:7">
      <c r="G80" s="93"/>
    </row>
    <row r="81" spans="7:7">
      <c r="G81" s="93"/>
    </row>
    <row r="82" spans="7:7">
      <c r="G82" s="93"/>
    </row>
    <row r="83" spans="7:7">
      <c r="G83" s="93"/>
    </row>
    <row r="84" spans="7:7">
      <c r="G84" s="93"/>
    </row>
    <row r="85" spans="7:7">
      <c r="G85" s="93"/>
    </row>
    <row r="86" spans="7:7">
      <c r="G86" s="93"/>
    </row>
    <row r="87" spans="7:7">
      <c r="G87" s="93"/>
    </row>
    <row r="88" spans="7:7">
      <c r="G88" s="93"/>
    </row>
    <row r="89" spans="7:7">
      <c r="G89" s="93"/>
    </row>
    <row r="90" spans="7:7">
      <c r="G90" s="93"/>
    </row>
    <row r="91" spans="7:7">
      <c r="G91" s="93"/>
    </row>
    <row r="92" spans="7:7">
      <c r="G92" s="93"/>
    </row>
    <row r="93" spans="7:7">
      <c r="G93" s="93"/>
    </row>
    <row r="94" spans="7:7">
      <c r="G94" s="93"/>
    </row>
    <row r="95" spans="7:7">
      <c r="G95" s="93"/>
    </row>
    <row r="96" spans="7:7">
      <c r="G96" s="93"/>
    </row>
    <row r="97" spans="7:7">
      <c r="G97" s="93"/>
    </row>
    <row r="98" spans="7:7">
      <c r="G98" s="93"/>
    </row>
    <row r="99" spans="7:7">
      <c r="G99" s="93"/>
    </row>
    <row r="100" spans="7:7">
      <c r="G100" s="93"/>
    </row>
    <row r="101" spans="7:7">
      <c r="G101" s="93"/>
    </row>
    <row r="102" spans="7:7">
      <c r="G102" s="93"/>
    </row>
    <row r="103" spans="7:7">
      <c r="G103" s="93"/>
    </row>
    <row r="104" spans="7:7">
      <c r="G104" s="93"/>
    </row>
    <row r="105" spans="7:7">
      <c r="G105" s="93"/>
    </row>
    <row r="106" spans="7:7">
      <c r="G106" s="93"/>
    </row>
    <row r="107" spans="7:7">
      <c r="G107" s="93"/>
    </row>
    <row r="108" spans="7:7">
      <c r="G108" s="93"/>
    </row>
    <row r="109" spans="7:7">
      <c r="G109" s="93"/>
    </row>
    <row r="110" spans="7:7">
      <c r="G110" s="93"/>
    </row>
    <row r="111" spans="7:7">
      <c r="G111" s="93"/>
    </row>
    <row r="112" spans="7:7">
      <c r="G112" s="93"/>
    </row>
    <row r="113" spans="7:7">
      <c r="G113" s="93"/>
    </row>
    <row r="114" spans="7:7">
      <c r="G114" s="93"/>
    </row>
    <row r="115" spans="7:7">
      <c r="G115" s="93"/>
    </row>
    <row r="116" spans="7:7">
      <c r="G116" s="93"/>
    </row>
    <row r="117" spans="7:7">
      <c r="G117" s="93"/>
    </row>
    <row r="118" spans="7:7">
      <c r="G118" s="93"/>
    </row>
    <row r="119" spans="7:7">
      <c r="G119" s="93"/>
    </row>
    <row r="120" spans="7:7">
      <c r="G120" s="93"/>
    </row>
    <row r="121" spans="7:7">
      <c r="G121" s="93"/>
    </row>
    <row r="122" spans="7:7">
      <c r="G122" s="93"/>
    </row>
    <row r="123" spans="7:7">
      <c r="G123" s="93"/>
    </row>
    <row r="124" spans="7:7">
      <c r="G124" s="93"/>
    </row>
    <row r="125" spans="7:7">
      <c r="G125" s="93"/>
    </row>
    <row r="126" spans="7:7">
      <c r="G126" s="93"/>
    </row>
    <row r="127" spans="7:7">
      <c r="G127" s="93"/>
    </row>
    <row r="128" spans="7:7">
      <c r="G128" s="93"/>
    </row>
    <row r="129" spans="7:7">
      <c r="G129" s="93"/>
    </row>
    <row r="130" spans="7:7">
      <c r="G130" s="93"/>
    </row>
    <row r="131" spans="7:7">
      <c r="G131" s="93"/>
    </row>
    <row r="132" spans="7:7">
      <c r="G132" s="93"/>
    </row>
    <row r="133" spans="7:7">
      <c r="G133" s="93"/>
    </row>
    <row r="134" spans="7:7">
      <c r="G134" s="93"/>
    </row>
    <row r="135" spans="7:7">
      <c r="G135" s="93"/>
    </row>
    <row r="136" spans="7:7">
      <c r="G136" s="93"/>
    </row>
    <row r="137" spans="7:7">
      <c r="G137" s="93"/>
    </row>
    <row r="138" spans="7:7">
      <c r="G138" s="93"/>
    </row>
    <row r="139" spans="7:7">
      <c r="G139" s="93"/>
    </row>
    <row r="140" spans="7:7">
      <c r="G140" s="93"/>
    </row>
    <row r="141" spans="7:7">
      <c r="G141" s="93"/>
    </row>
    <row r="142" spans="7:7">
      <c r="G142" s="93"/>
    </row>
    <row r="143" spans="7:7">
      <c r="G143" s="93"/>
    </row>
    <row r="144" spans="7:7">
      <c r="G144" s="93"/>
    </row>
    <row r="145" spans="7:7">
      <c r="G145" s="93"/>
    </row>
    <row r="146" spans="7:7">
      <c r="G146" s="93"/>
    </row>
    <row r="147" spans="7:7">
      <c r="G147" s="93"/>
    </row>
    <row r="148" spans="7:7">
      <c r="G148" s="93"/>
    </row>
    <row r="149" spans="7:7">
      <c r="G149" s="93"/>
    </row>
    <row r="150" spans="7:7">
      <c r="G150" s="93"/>
    </row>
    <row r="151" spans="7:7">
      <c r="G151" s="93"/>
    </row>
    <row r="152" spans="7:7">
      <c r="G152" s="93"/>
    </row>
    <row r="153" spans="7:7">
      <c r="G153" s="93"/>
    </row>
    <row r="154" spans="7:7">
      <c r="G154" s="93"/>
    </row>
    <row r="155" spans="7:7">
      <c r="G155" s="93"/>
    </row>
    <row r="156" spans="7:7">
      <c r="G156" s="93"/>
    </row>
    <row r="157" spans="7:7">
      <c r="G157" s="93"/>
    </row>
    <row r="158" spans="7:7">
      <c r="G158" s="93"/>
    </row>
    <row r="159" spans="7:7">
      <c r="G159" s="93"/>
    </row>
    <row r="160" spans="7:7">
      <c r="G160" s="93"/>
    </row>
    <row r="161" spans="7:7">
      <c r="G161" s="93"/>
    </row>
    <row r="162" spans="7:7">
      <c r="G162" s="93"/>
    </row>
    <row r="163" spans="7:7">
      <c r="G163" s="93"/>
    </row>
    <row r="164" spans="7:7">
      <c r="G164" s="93"/>
    </row>
    <row r="165" spans="7:7">
      <c r="G165" s="93"/>
    </row>
    <row r="166" spans="7:7">
      <c r="G166" s="93"/>
    </row>
    <row r="167" spans="7:7">
      <c r="G167" s="93"/>
    </row>
    <row r="168" spans="7:7">
      <c r="G168" s="93"/>
    </row>
    <row r="169" spans="7:7">
      <c r="G169" s="93"/>
    </row>
    <row r="170" spans="7:7">
      <c r="G170" s="93"/>
    </row>
    <row r="171" spans="7:7">
      <c r="G171" s="93"/>
    </row>
    <row r="172" spans="7:7">
      <c r="G172" s="93"/>
    </row>
    <row r="173" spans="7:7">
      <c r="G173" s="93"/>
    </row>
    <row r="174" spans="7:7">
      <c r="G174" s="93"/>
    </row>
    <row r="175" spans="7:7">
      <c r="G175" s="93"/>
    </row>
    <row r="176" spans="7:7">
      <c r="G176" s="93"/>
    </row>
    <row r="177" spans="7:7">
      <c r="G177" s="93"/>
    </row>
    <row r="178" spans="7:7">
      <c r="G178" s="93"/>
    </row>
    <row r="179" spans="7:7">
      <c r="G179" s="93"/>
    </row>
    <row r="180" spans="7:7">
      <c r="G180" s="93"/>
    </row>
    <row r="181" spans="7:7">
      <c r="G181" s="93"/>
    </row>
    <row r="182" spans="7:7">
      <c r="G182" s="93"/>
    </row>
    <row r="183" spans="7:7">
      <c r="G183" s="93"/>
    </row>
    <row r="184" spans="7:7">
      <c r="G184" s="93"/>
    </row>
    <row r="185" spans="7:7">
      <c r="G185" s="93"/>
    </row>
    <row r="186" spans="7:7">
      <c r="G186" s="93"/>
    </row>
    <row r="187" spans="7:7">
      <c r="G187" s="93"/>
    </row>
    <row r="188" spans="7:7">
      <c r="G188" s="93"/>
    </row>
    <row r="189" spans="7:7">
      <c r="G189" s="93"/>
    </row>
    <row r="190" spans="7:7">
      <c r="G190" s="93"/>
    </row>
    <row r="191" spans="7:7">
      <c r="G191" s="93"/>
    </row>
    <row r="192" spans="7:7">
      <c r="G192" s="93"/>
    </row>
    <row r="193" spans="7:7">
      <c r="G193" s="93"/>
    </row>
    <row r="194" spans="7:7">
      <c r="G194" s="93"/>
    </row>
    <row r="195" spans="7:7">
      <c r="G195" s="93"/>
    </row>
    <row r="196" spans="7:7">
      <c r="G196" s="93"/>
    </row>
    <row r="197" spans="7:7">
      <c r="G197" s="93"/>
    </row>
    <row r="198" spans="7:7">
      <c r="G198" s="93"/>
    </row>
    <row r="199" spans="7:7">
      <c r="G199" s="93"/>
    </row>
    <row r="200" spans="7:7">
      <c r="G200" s="93"/>
    </row>
    <row r="201" spans="7:7">
      <c r="G201" s="93"/>
    </row>
    <row r="202" spans="7:7">
      <c r="G202" s="93"/>
    </row>
    <row r="203" spans="7:7">
      <c r="G203" s="93"/>
    </row>
    <row r="204" spans="7:7">
      <c r="G204" s="93"/>
    </row>
    <row r="205" spans="7:7">
      <c r="G205" s="93"/>
    </row>
    <row r="206" spans="7:7">
      <c r="G206" s="93"/>
    </row>
    <row r="207" spans="7:7">
      <c r="G207" s="93"/>
    </row>
    <row r="208" spans="7:7">
      <c r="G208" s="93"/>
    </row>
    <row r="209" spans="7:7">
      <c r="G209" s="93"/>
    </row>
    <row r="210" spans="7:7">
      <c r="G210" s="93"/>
    </row>
    <row r="211" spans="7:7">
      <c r="G211" s="93"/>
    </row>
    <row r="212" spans="7:7">
      <c r="G212" s="93"/>
    </row>
    <row r="213" spans="7:7">
      <c r="G213" s="93"/>
    </row>
    <row r="214" spans="7:7">
      <c r="G214" s="93"/>
    </row>
    <row r="215" spans="7:7">
      <c r="G215" s="93"/>
    </row>
    <row r="216" spans="7:7">
      <c r="G216" s="93"/>
    </row>
    <row r="217" spans="7:7">
      <c r="G217" s="93"/>
    </row>
    <row r="218" spans="7:7">
      <c r="G218" s="93"/>
    </row>
    <row r="219" spans="7:7">
      <c r="G219" s="93"/>
    </row>
    <row r="220" spans="7:7">
      <c r="G220" s="93"/>
    </row>
    <row r="221" spans="7:7">
      <c r="G221" s="93"/>
    </row>
    <row r="222" spans="7:7">
      <c r="G222" s="93"/>
    </row>
    <row r="223" spans="7:7">
      <c r="G223" s="93"/>
    </row>
    <row r="224" spans="7:7">
      <c r="G224" s="93"/>
    </row>
    <row r="225" spans="7:7">
      <c r="G225" s="93"/>
    </row>
    <row r="226" spans="7:7">
      <c r="G226" s="93"/>
    </row>
    <row r="227" spans="7:7">
      <c r="G227" s="93"/>
    </row>
    <row r="228" spans="7:7">
      <c r="G228" s="93"/>
    </row>
    <row r="229" spans="7:7">
      <c r="G229" s="93"/>
    </row>
    <row r="230" spans="7:7">
      <c r="G230" s="93"/>
    </row>
    <row r="231" spans="7:7">
      <c r="G231" s="93"/>
    </row>
    <row r="232" spans="7:7">
      <c r="G232" s="93"/>
    </row>
    <row r="233" spans="7:7">
      <c r="G233" s="93"/>
    </row>
    <row r="234" spans="7:7">
      <c r="G234" s="93"/>
    </row>
    <row r="235" spans="7:7">
      <c r="G235" s="93"/>
    </row>
    <row r="236" spans="7:7">
      <c r="G236" s="93"/>
    </row>
    <row r="237" spans="7:7">
      <c r="G237" s="93"/>
    </row>
    <row r="238" spans="7:7">
      <c r="G238" s="93"/>
    </row>
    <row r="239" spans="7:7">
      <c r="G239" s="93"/>
    </row>
    <row r="240" spans="7:7">
      <c r="G240" s="93"/>
    </row>
    <row r="241" spans="7:7">
      <c r="G241" s="93"/>
    </row>
    <row r="242" spans="7:7">
      <c r="G242" s="93"/>
    </row>
    <row r="243" spans="7:7">
      <c r="G243" s="93"/>
    </row>
    <row r="244" spans="7:7">
      <c r="G244" s="93"/>
    </row>
    <row r="245" spans="7:7">
      <c r="G245" s="93"/>
    </row>
    <row r="246" spans="7:7">
      <c r="G246" s="93"/>
    </row>
    <row r="247" spans="7:7">
      <c r="G247" s="93"/>
    </row>
    <row r="248" spans="7:7">
      <c r="G248" s="93"/>
    </row>
    <row r="249" spans="7:7">
      <c r="G249" s="93"/>
    </row>
    <row r="250" spans="7:7">
      <c r="G250" s="93"/>
    </row>
    <row r="251" spans="7:7">
      <c r="G251" s="93"/>
    </row>
    <row r="252" spans="7:7">
      <c r="G252" s="93"/>
    </row>
    <row r="253" spans="7:7">
      <c r="G253" s="93"/>
    </row>
    <row r="254" spans="7:7">
      <c r="G254" s="93"/>
    </row>
    <row r="255" spans="7:7">
      <c r="G255" s="93"/>
    </row>
    <row r="256" spans="7:7">
      <c r="G256" s="93"/>
    </row>
    <row r="257" spans="7:7">
      <c r="G257" s="93"/>
    </row>
    <row r="258" spans="7:7">
      <c r="G258" s="93"/>
    </row>
    <row r="259" spans="7:7">
      <c r="G259" s="93"/>
    </row>
    <row r="260" spans="7:7">
      <c r="G260" s="93"/>
    </row>
    <row r="261" spans="7:7">
      <c r="G261" s="93"/>
    </row>
    <row r="262" spans="7:7">
      <c r="G262" s="93"/>
    </row>
    <row r="263" spans="7:7">
      <c r="G263" s="93"/>
    </row>
    <row r="264" spans="7:7">
      <c r="G264" s="93"/>
    </row>
    <row r="265" spans="7:7">
      <c r="G265" s="93"/>
    </row>
    <row r="266" spans="7:7">
      <c r="G266" s="93"/>
    </row>
    <row r="267" spans="7:7">
      <c r="G267" s="93"/>
    </row>
    <row r="268" spans="7:7">
      <c r="G268" s="93"/>
    </row>
    <row r="269" spans="7:7">
      <c r="G269" s="93"/>
    </row>
    <row r="270" spans="7:7">
      <c r="G270" s="93"/>
    </row>
    <row r="271" spans="7:7">
      <c r="G271" s="93"/>
    </row>
    <row r="272" spans="7:7">
      <c r="G272" s="93"/>
    </row>
    <row r="273" spans="7:7">
      <c r="G273" s="93"/>
    </row>
    <row r="274" spans="7:7">
      <c r="G274" s="93"/>
    </row>
    <row r="275" spans="7:7">
      <c r="G275" s="93"/>
    </row>
    <row r="276" spans="7:7">
      <c r="G276" s="93"/>
    </row>
    <row r="277" spans="7:7">
      <c r="G277" s="93"/>
    </row>
    <row r="278" spans="7:7">
      <c r="G278" s="93"/>
    </row>
    <row r="279" spans="7:7">
      <c r="G279" s="93"/>
    </row>
    <row r="280" spans="7:7">
      <c r="G280" s="93"/>
    </row>
    <row r="281" spans="7:7">
      <c r="G281" s="93"/>
    </row>
    <row r="282" spans="7:7">
      <c r="G282" s="93"/>
    </row>
    <row r="283" spans="7:7">
      <c r="G283" s="93"/>
    </row>
    <row r="284" spans="7:7">
      <c r="G284" s="93"/>
    </row>
    <row r="285" spans="7:7">
      <c r="G285" s="93"/>
    </row>
    <row r="286" spans="7:7">
      <c r="G286" s="93"/>
    </row>
    <row r="287" spans="7:7">
      <c r="G287" s="93"/>
    </row>
    <row r="288" spans="7:7">
      <c r="G288" s="93"/>
    </row>
    <row r="289" spans="7:7">
      <c r="G289" s="93"/>
    </row>
    <row r="290" spans="7:7">
      <c r="G290" s="93"/>
    </row>
    <row r="291" spans="7:7">
      <c r="G291" s="93"/>
    </row>
    <row r="292" spans="7:7">
      <c r="G292" s="93"/>
    </row>
    <row r="293" spans="7:7">
      <c r="G293" s="93"/>
    </row>
    <row r="294" spans="7:7">
      <c r="G294" s="93"/>
    </row>
    <row r="295" spans="7:7">
      <c r="G295" s="93"/>
    </row>
    <row r="296" spans="7:7">
      <c r="G296" s="93"/>
    </row>
    <row r="297" spans="7:7">
      <c r="G297" s="93"/>
    </row>
    <row r="298" spans="7:7">
      <c r="G298" s="93"/>
    </row>
    <row r="299" spans="7:7">
      <c r="G299" s="93"/>
    </row>
    <row r="300" spans="7:7">
      <c r="G300" s="93"/>
    </row>
    <row r="301" spans="7:7">
      <c r="G301" s="93"/>
    </row>
    <row r="302" spans="7:7">
      <c r="G302" s="93"/>
    </row>
    <row r="303" spans="7:7">
      <c r="G303" s="93"/>
    </row>
    <row r="304" spans="7:7">
      <c r="G304" s="93"/>
    </row>
    <row r="305" spans="7:7">
      <c r="G305" s="93"/>
    </row>
    <row r="306" spans="7:7">
      <c r="G306" s="93"/>
    </row>
    <row r="307" spans="7:7">
      <c r="G307" s="93"/>
    </row>
    <row r="308" spans="7:7">
      <c r="G308" s="93"/>
    </row>
    <row r="309" spans="7:7">
      <c r="G309" s="93"/>
    </row>
    <row r="310" spans="7:7">
      <c r="G310" s="93"/>
    </row>
    <row r="311" spans="7:7">
      <c r="G311" s="93"/>
    </row>
    <row r="312" spans="7:7">
      <c r="G312" s="93"/>
    </row>
    <row r="313" spans="7:7">
      <c r="G313" s="93"/>
    </row>
    <row r="314" spans="7:7">
      <c r="G314" s="93"/>
    </row>
    <row r="315" spans="7:7">
      <c r="G315" s="93"/>
    </row>
    <row r="316" spans="7:7">
      <c r="G316" s="93"/>
    </row>
    <row r="317" spans="7:7">
      <c r="G317" s="93"/>
    </row>
    <row r="318" spans="7:7">
      <c r="G318" s="93"/>
    </row>
  </sheetData>
  <mergeCells count="41">
    <mergeCell ref="A1:B1"/>
    <mergeCell ref="A2:F2"/>
    <mergeCell ref="B3:F3"/>
    <mergeCell ref="A6:F6"/>
    <mergeCell ref="B21:D21"/>
    <mergeCell ref="B26:D26"/>
    <mergeCell ref="C27:D27"/>
    <mergeCell ref="A32:B32"/>
    <mergeCell ref="C32:D32"/>
    <mergeCell ref="A33:F33"/>
    <mergeCell ref="B48:D48"/>
    <mergeCell ref="B53:D53"/>
    <mergeCell ref="C54:D54"/>
    <mergeCell ref="A7:A26"/>
    <mergeCell ref="A34:A53"/>
    <mergeCell ref="B7:B20"/>
    <mergeCell ref="B23:B25"/>
    <mergeCell ref="B34:B47"/>
    <mergeCell ref="B50:B52"/>
    <mergeCell ref="C7:C10"/>
    <mergeCell ref="C11:C13"/>
    <mergeCell ref="C16:C17"/>
    <mergeCell ref="C18:C20"/>
    <mergeCell ref="C34:C37"/>
    <mergeCell ref="C38:C40"/>
    <mergeCell ref="C43:C44"/>
    <mergeCell ref="C45:C47"/>
    <mergeCell ref="F7:F10"/>
    <mergeCell ref="F11:F13"/>
    <mergeCell ref="F16:F17"/>
    <mergeCell ref="F18:F20"/>
    <mergeCell ref="F34:F37"/>
    <mergeCell ref="F38:F40"/>
    <mergeCell ref="F43:F44"/>
    <mergeCell ref="F45:F47"/>
    <mergeCell ref="G4:G5"/>
    <mergeCell ref="G30:G31"/>
    <mergeCell ref="H7:H20"/>
    <mergeCell ref="H21:H27"/>
    <mergeCell ref="H34:H48"/>
    <mergeCell ref="H49:H54"/>
  </mergeCells>
  <printOptions horizontalCentered="1"/>
  <pageMargins left="0.393055555555556" right="0.393055555555556" top="0.393055555555556" bottom="0.393055555555556" header="0.393055555555556" footer="0.393055555555556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workbookViewId="0">
      <selection activeCell="G6" sqref="G6:I6"/>
    </sheetView>
  </sheetViews>
  <sheetFormatPr defaultColWidth="9" defaultRowHeight="13.5"/>
  <cols>
    <col min="1" max="1" width="7.375" style="73" customWidth="1"/>
    <col min="2" max="2" width="10" style="73" customWidth="1"/>
    <col min="3" max="3" width="12.625" style="73" customWidth="1"/>
    <col min="4" max="4" width="19.125" style="73" customWidth="1"/>
    <col min="5" max="5" width="17" style="73" customWidth="1"/>
    <col min="6" max="6" width="9" style="73"/>
    <col min="7" max="7" width="40.625" style="74" customWidth="1"/>
    <col min="8" max="8" width="4.625" style="75" customWidth="1"/>
    <col min="9" max="9" width="36.25" style="74" customWidth="1"/>
    <col min="10" max="10" width="12.875" style="73" customWidth="1"/>
    <col min="11" max="11" width="9.625" style="73" customWidth="1"/>
    <col min="12" max="12" width="10.625" style="73" customWidth="1"/>
    <col min="13" max="16384" width="9" style="73"/>
  </cols>
  <sheetData>
    <row r="1" s="7" customFormat="1" ht="25" customHeight="1" spans="1:12">
      <c r="A1" s="76" t="s">
        <v>99</v>
      </c>
      <c r="B1" s="76"/>
      <c r="C1" s="7"/>
      <c r="D1" s="7"/>
      <c r="E1" s="7"/>
      <c r="F1" s="7"/>
      <c r="G1" s="11"/>
      <c r="H1" s="77"/>
      <c r="I1" s="86"/>
      <c r="J1" s="77"/>
      <c r="K1" s="77"/>
      <c r="L1" s="77"/>
    </row>
    <row r="2" s="72" customFormat="1" ht="30" customHeight="1" spans="1:12">
      <c r="A2" s="8" t="s">
        <v>100</v>
      </c>
      <c r="B2" s="8"/>
      <c r="C2" s="8"/>
      <c r="D2" s="8"/>
      <c r="E2" s="8"/>
      <c r="F2" s="8"/>
      <c r="G2" s="11"/>
      <c r="H2" s="78"/>
      <c r="I2" s="87"/>
      <c r="J2" s="78"/>
      <c r="K2" s="78"/>
      <c r="L2" s="78"/>
    </row>
    <row r="3" s="2" customFormat="1" ht="25" customHeight="1" spans="1:9">
      <c r="A3" s="9">
        <v>3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5"/>
      <c r="H3" s="79"/>
      <c r="I3" s="5"/>
    </row>
    <row r="4" s="2" customFormat="1" ht="60" customHeight="1" spans="1:9">
      <c r="A4" s="9"/>
      <c r="B4" s="9" t="s">
        <v>101</v>
      </c>
      <c r="C4" s="9" t="s">
        <v>102</v>
      </c>
      <c r="D4" s="9" t="s">
        <v>103</v>
      </c>
      <c r="E4" s="9"/>
      <c r="F4" s="9"/>
      <c r="G4" s="5"/>
      <c r="H4" s="79"/>
      <c r="I4" s="5"/>
    </row>
    <row r="5" s="2" customFormat="1" ht="25" customHeight="1" spans="1:13">
      <c r="A5" s="68" t="s">
        <v>88</v>
      </c>
      <c r="B5" s="69"/>
      <c r="C5" s="69"/>
      <c r="D5" s="69"/>
      <c r="E5" s="69"/>
      <c r="F5" s="70"/>
      <c r="G5" s="12"/>
      <c r="H5" s="80"/>
      <c r="I5" s="11"/>
      <c r="J5" s="88"/>
      <c r="K5" s="88"/>
      <c r="L5" s="88"/>
      <c r="M5" s="88"/>
    </row>
    <row r="6" s="2" customFormat="1" ht="25" customHeight="1" spans="1:13">
      <c r="A6" s="9" t="s">
        <v>12</v>
      </c>
      <c r="B6" s="9"/>
      <c r="C6" s="9"/>
      <c r="D6" s="9"/>
      <c r="E6" s="9"/>
      <c r="F6" s="9"/>
      <c r="G6" s="9" t="s">
        <v>13</v>
      </c>
      <c r="H6" s="9"/>
      <c r="I6" s="9" t="s">
        <v>14</v>
      </c>
      <c r="J6" s="50"/>
      <c r="K6" s="50"/>
      <c r="L6" s="50"/>
      <c r="M6" s="50"/>
    </row>
    <row r="7" s="2" customFormat="1" ht="25" customHeight="1" spans="1:13">
      <c r="A7" s="15"/>
      <c r="B7" s="15" t="s">
        <v>15</v>
      </c>
      <c r="C7" s="9" t="s">
        <v>16</v>
      </c>
      <c r="D7" s="15" t="s">
        <v>17</v>
      </c>
      <c r="E7" s="81"/>
      <c r="F7" s="81">
        <f>SUM(E7:E10)</f>
        <v>0</v>
      </c>
      <c r="G7" s="82" t="s">
        <v>18</v>
      </c>
      <c r="H7" s="9" t="s">
        <v>19</v>
      </c>
      <c r="I7" s="20" t="s">
        <v>20</v>
      </c>
      <c r="J7" s="50"/>
      <c r="K7" s="50"/>
      <c r="L7" s="50"/>
      <c r="M7" s="50"/>
    </row>
    <row r="8" s="2" customFormat="1" ht="25" customHeight="1" spans="1:13">
      <c r="A8" s="15"/>
      <c r="B8" s="15"/>
      <c r="C8" s="9"/>
      <c r="D8" s="15" t="s">
        <v>21</v>
      </c>
      <c r="E8" s="81"/>
      <c r="F8" s="15"/>
      <c r="G8" s="20" t="s">
        <v>22</v>
      </c>
      <c r="H8" s="9"/>
      <c r="I8" s="20" t="s">
        <v>23</v>
      </c>
      <c r="J8" s="50" t="s">
        <v>24</v>
      </c>
      <c r="K8" s="22" t="s">
        <v>25</v>
      </c>
      <c r="L8" s="50" t="s">
        <v>26</v>
      </c>
      <c r="M8" s="22" t="s">
        <v>25</v>
      </c>
    </row>
    <row r="9" s="2" customFormat="1" ht="25" customHeight="1" spans="1:13">
      <c r="A9" s="15"/>
      <c r="B9" s="15"/>
      <c r="C9" s="9"/>
      <c r="D9" s="15" t="s">
        <v>27</v>
      </c>
      <c r="E9" s="81"/>
      <c r="F9" s="15"/>
      <c r="G9" s="20" t="s">
        <v>28</v>
      </c>
      <c r="H9" s="9"/>
      <c r="I9" s="20" t="s">
        <v>28</v>
      </c>
      <c r="J9" s="50" t="s">
        <v>27</v>
      </c>
      <c r="K9" s="22" t="s">
        <v>25</v>
      </c>
      <c r="L9" s="50"/>
      <c r="M9" s="50"/>
    </row>
    <row r="10" s="2" customFormat="1" ht="25" customHeight="1" spans="1:13">
      <c r="A10" s="15"/>
      <c r="B10" s="15"/>
      <c r="C10" s="9"/>
      <c r="D10" s="15" t="s">
        <v>29</v>
      </c>
      <c r="E10" s="15"/>
      <c r="F10" s="15"/>
      <c r="G10" s="20" t="s">
        <v>30</v>
      </c>
      <c r="H10" s="9"/>
      <c r="I10" s="20" t="s">
        <v>30</v>
      </c>
      <c r="J10" s="50" t="s">
        <v>31</v>
      </c>
      <c r="K10" s="22" t="s">
        <v>25</v>
      </c>
      <c r="L10" s="50" t="s">
        <v>32</v>
      </c>
      <c r="M10" s="22" t="s">
        <v>25</v>
      </c>
    </row>
    <row r="11" s="2" customFormat="1" ht="25" customHeight="1" spans="1:13">
      <c r="A11" s="15"/>
      <c r="B11" s="15"/>
      <c r="C11" s="9" t="s">
        <v>33</v>
      </c>
      <c r="D11" s="15" t="s">
        <v>34</v>
      </c>
      <c r="E11" s="81"/>
      <c r="F11" s="81">
        <f>SUM(E11:E13)</f>
        <v>0</v>
      </c>
      <c r="G11" s="20" t="s">
        <v>35</v>
      </c>
      <c r="H11" s="9"/>
      <c r="I11" s="20" t="s">
        <v>104</v>
      </c>
      <c r="J11" s="50"/>
      <c r="K11" s="50"/>
      <c r="L11" s="50"/>
      <c r="M11" s="50"/>
    </row>
    <row r="12" s="2" customFormat="1" ht="25" customHeight="1" spans="1:13">
      <c r="A12" s="15"/>
      <c r="B12" s="15"/>
      <c r="C12" s="9"/>
      <c r="D12" s="15" t="s">
        <v>37</v>
      </c>
      <c r="E12" s="81"/>
      <c r="F12" s="15"/>
      <c r="G12" s="20" t="s">
        <v>38</v>
      </c>
      <c r="H12" s="9"/>
      <c r="I12" s="20" t="s">
        <v>39</v>
      </c>
      <c r="J12" s="50"/>
      <c r="K12" s="50"/>
      <c r="L12" s="50"/>
      <c r="M12" s="50"/>
    </row>
    <row r="13" s="2" customFormat="1" ht="25" customHeight="1" spans="1:13">
      <c r="A13" s="15"/>
      <c r="B13" s="15"/>
      <c r="C13" s="9"/>
      <c r="D13" s="15" t="s">
        <v>40</v>
      </c>
      <c r="E13" s="81"/>
      <c r="F13" s="15"/>
      <c r="G13" s="20" t="s">
        <v>91</v>
      </c>
      <c r="H13" s="9"/>
      <c r="I13" s="20" t="s">
        <v>42</v>
      </c>
      <c r="J13" s="50"/>
      <c r="K13" s="50"/>
      <c r="L13" s="50"/>
      <c r="M13" s="50"/>
    </row>
    <row r="14" s="2" customFormat="1" ht="30" customHeight="1" spans="1:13">
      <c r="A14" s="15"/>
      <c r="B14" s="15"/>
      <c r="C14" s="9" t="s">
        <v>43</v>
      </c>
      <c r="D14" s="15" t="s">
        <v>43</v>
      </c>
      <c r="E14" s="81"/>
      <c r="F14" s="81">
        <f>E14</f>
        <v>0</v>
      </c>
      <c r="G14" s="20" t="s">
        <v>92</v>
      </c>
      <c r="H14" s="9"/>
      <c r="I14" s="20" t="s">
        <v>45</v>
      </c>
      <c r="J14" s="50"/>
      <c r="K14" s="50" t="s">
        <v>105</v>
      </c>
      <c r="L14" s="22" t="s">
        <v>47</v>
      </c>
      <c r="M14" s="50"/>
    </row>
    <row r="15" s="2" customFormat="1" ht="30" customHeight="1" spans="1:13">
      <c r="A15" s="15"/>
      <c r="B15" s="15"/>
      <c r="C15" s="9" t="s">
        <v>48</v>
      </c>
      <c r="D15" s="15" t="s">
        <v>49</v>
      </c>
      <c r="E15" s="81"/>
      <c r="F15" s="81">
        <f>E15</f>
        <v>0</v>
      </c>
      <c r="G15" s="20" t="s">
        <v>93</v>
      </c>
      <c r="H15" s="9"/>
      <c r="I15" s="20" t="s">
        <v>51</v>
      </c>
      <c r="J15" s="50"/>
      <c r="K15" s="50" t="s">
        <v>57</v>
      </c>
      <c r="L15" s="22" t="s">
        <v>47</v>
      </c>
      <c r="M15" s="50"/>
    </row>
    <row r="16" s="2" customFormat="1" ht="30" customHeight="1" spans="1:13">
      <c r="A16" s="15"/>
      <c r="B16" s="15"/>
      <c r="C16" s="9" t="s">
        <v>53</v>
      </c>
      <c r="D16" s="15" t="s">
        <v>54</v>
      </c>
      <c r="E16" s="81"/>
      <c r="F16" s="81">
        <f>SUM(E16:E17)</f>
        <v>0</v>
      </c>
      <c r="G16" s="20" t="s">
        <v>94</v>
      </c>
      <c r="H16" s="9"/>
      <c r="I16" s="20" t="s">
        <v>106</v>
      </c>
      <c r="J16" s="50"/>
      <c r="K16" s="50" t="s">
        <v>68</v>
      </c>
      <c r="L16" s="22" t="s">
        <v>47</v>
      </c>
      <c r="M16" s="50"/>
    </row>
    <row r="17" s="2" customFormat="1" ht="30" customHeight="1" spans="1:13">
      <c r="A17" s="15"/>
      <c r="B17" s="15"/>
      <c r="C17" s="9"/>
      <c r="D17" s="15" t="s">
        <v>58</v>
      </c>
      <c r="E17" s="81"/>
      <c r="F17" s="15"/>
      <c r="G17" s="20" t="s">
        <v>59</v>
      </c>
      <c r="H17" s="9"/>
      <c r="I17" s="20" t="s">
        <v>60</v>
      </c>
      <c r="J17" s="50"/>
      <c r="K17" s="50" t="s">
        <v>107</v>
      </c>
      <c r="L17" s="22" t="s">
        <v>47</v>
      </c>
      <c r="M17" s="50"/>
    </row>
    <row r="18" s="2" customFormat="1" ht="30" customHeight="1" spans="1:13">
      <c r="A18" s="15"/>
      <c r="B18" s="15"/>
      <c r="C18" s="9" t="s">
        <v>62</v>
      </c>
      <c r="D18" s="15" t="s">
        <v>63</v>
      </c>
      <c r="E18" s="81"/>
      <c r="F18" s="81">
        <f>SUM(E18:E20)</f>
        <v>0</v>
      </c>
      <c r="G18" s="20" t="s">
        <v>64</v>
      </c>
      <c r="H18" s="9"/>
      <c r="I18" s="20" t="s">
        <v>51</v>
      </c>
      <c r="J18" s="50"/>
      <c r="K18" s="50" t="s">
        <v>73</v>
      </c>
      <c r="L18" s="50"/>
      <c r="M18" s="50">
        <f>SUM(M14:M17)</f>
        <v>0</v>
      </c>
    </row>
    <row r="19" s="2" customFormat="1" ht="30" customHeight="1" spans="1:13">
      <c r="A19" s="15"/>
      <c r="B19" s="15"/>
      <c r="C19" s="9"/>
      <c r="D19" s="15" t="s">
        <v>66</v>
      </c>
      <c r="E19" s="81"/>
      <c r="F19" s="15"/>
      <c r="G19" s="20" t="s">
        <v>67</v>
      </c>
      <c r="H19" s="9"/>
      <c r="I19" s="20" t="s">
        <v>51</v>
      </c>
      <c r="J19" s="50"/>
      <c r="K19" s="27"/>
      <c r="L19" s="27"/>
      <c r="M19" s="27"/>
    </row>
    <row r="20" s="2" customFormat="1" ht="30" customHeight="1" spans="1:13">
      <c r="A20" s="15"/>
      <c r="B20" s="15"/>
      <c r="C20" s="9"/>
      <c r="D20" s="15" t="s">
        <v>69</v>
      </c>
      <c r="E20" s="81"/>
      <c r="F20" s="15"/>
      <c r="G20" s="20" t="s">
        <v>96</v>
      </c>
      <c r="H20" s="9"/>
      <c r="I20" s="20" t="s">
        <v>51</v>
      </c>
      <c r="J20" s="50"/>
      <c r="K20" s="50"/>
      <c r="L20" s="50"/>
      <c r="M20" s="50"/>
    </row>
    <row r="21" s="2" customFormat="1" ht="25" customHeight="1" spans="1:13">
      <c r="A21" s="15"/>
      <c r="B21" s="15" t="s">
        <v>71</v>
      </c>
      <c r="C21" s="15"/>
      <c r="D21" s="15"/>
      <c r="E21" s="81">
        <f>SUM(E7:E20)</f>
        <v>0</v>
      </c>
      <c r="F21" s="81"/>
      <c r="G21" s="20"/>
      <c r="H21" s="9"/>
      <c r="I21" s="20"/>
      <c r="J21" s="50"/>
      <c r="K21" s="27"/>
      <c r="L21" s="27"/>
      <c r="M21" s="27"/>
    </row>
    <row r="22" s="2" customFormat="1" ht="25" customHeight="1" spans="1:13">
      <c r="A22" s="15"/>
      <c r="B22" s="22"/>
      <c r="C22" s="28" t="s">
        <v>74</v>
      </c>
      <c r="D22" s="29"/>
      <c r="E22" s="81" t="e">
        <f>E21/C5</f>
        <v>#DIV/0!</v>
      </c>
      <c r="F22" s="81"/>
      <c r="G22" s="20" t="s">
        <v>108</v>
      </c>
      <c r="H22" s="9" t="s">
        <v>72</v>
      </c>
      <c r="I22" s="20"/>
      <c r="J22" s="50"/>
      <c r="K22" s="50"/>
      <c r="L22" s="50"/>
      <c r="M22" s="50"/>
    </row>
    <row r="23" s="2" customFormat="1" ht="30" customHeight="1" spans="1:13">
      <c r="A23" s="15"/>
      <c r="B23" s="15"/>
      <c r="C23" s="9" t="s">
        <v>76</v>
      </c>
      <c r="D23" s="25">
        <v>0.35</v>
      </c>
      <c r="E23" s="81" t="e">
        <f>E22*1.35</f>
        <v>#DIV/0!</v>
      </c>
      <c r="F23" s="81" t="e">
        <f>E23</f>
        <v>#DIV/0!</v>
      </c>
      <c r="G23" s="20" t="s">
        <v>77</v>
      </c>
      <c r="H23" s="9"/>
      <c r="I23" s="20"/>
      <c r="J23" s="50"/>
      <c r="K23" s="50"/>
      <c r="L23" s="50"/>
      <c r="M23" s="50"/>
    </row>
    <row r="24" s="2" customFormat="1" ht="30" customHeight="1" spans="1:13">
      <c r="A24" s="15"/>
      <c r="B24" s="15"/>
      <c r="C24" s="9" t="s">
        <v>78</v>
      </c>
      <c r="D24" s="25">
        <v>0.2</v>
      </c>
      <c r="E24" s="81" t="e">
        <f>E23*1.2</f>
        <v>#DIV/0!</v>
      </c>
      <c r="F24" s="81" t="e">
        <f>E24</f>
        <v>#DIV/0!</v>
      </c>
      <c r="G24" s="20" t="s">
        <v>79</v>
      </c>
      <c r="H24" s="9"/>
      <c r="I24" s="20"/>
      <c r="J24" s="50"/>
      <c r="K24" s="50"/>
      <c r="L24" s="50"/>
      <c r="M24" s="50"/>
    </row>
    <row r="25" s="2" customFormat="1" ht="30" customHeight="1" spans="1:13">
      <c r="A25" s="15"/>
      <c r="B25" s="15"/>
      <c r="C25" s="9" t="s">
        <v>80</v>
      </c>
      <c r="D25" s="25">
        <v>0.066</v>
      </c>
      <c r="E25" s="81" t="e">
        <f>E24*1.066</f>
        <v>#DIV/0!</v>
      </c>
      <c r="F25" s="81" t="e">
        <f>E25</f>
        <v>#DIV/0!</v>
      </c>
      <c r="G25" s="20" t="s">
        <v>81</v>
      </c>
      <c r="H25" s="9"/>
      <c r="I25" s="20"/>
      <c r="J25" s="50"/>
      <c r="K25" s="50"/>
      <c r="L25" s="50"/>
      <c r="M25" s="50"/>
    </row>
    <row r="26" s="2" customFormat="1" ht="25" customHeight="1" spans="1:13">
      <c r="A26" s="15"/>
      <c r="B26" s="15" t="s">
        <v>82</v>
      </c>
      <c r="C26" s="15"/>
      <c r="D26" s="15"/>
      <c r="E26" s="81" t="e">
        <f>E25-E22</f>
        <v>#DIV/0!</v>
      </c>
      <c r="F26" s="50"/>
      <c r="G26" s="20" t="s">
        <v>109</v>
      </c>
      <c r="H26" s="9"/>
      <c r="I26" s="20"/>
      <c r="J26" s="50"/>
      <c r="K26" s="50"/>
      <c r="L26" s="50"/>
      <c r="M26" s="50"/>
    </row>
    <row r="27" s="2" customFormat="1" ht="25" customHeight="1" spans="1:13">
      <c r="A27" s="27"/>
      <c r="B27" s="27"/>
      <c r="C27" s="83" t="s">
        <v>84</v>
      </c>
      <c r="D27" s="84"/>
      <c r="E27" s="85" t="e">
        <f>E25</f>
        <v>#DIV/0!</v>
      </c>
      <c r="F27" s="50"/>
      <c r="G27" s="20"/>
      <c r="H27" s="9"/>
      <c r="I27" s="51"/>
      <c r="J27" s="27"/>
      <c r="K27" s="27"/>
      <c r="L27" s="27"/>
      <c r="M27" s="27"/>
    </row>
    <row r="28" s="2" customFormat="1" ht="25" customHeight="1" spans="7:9">
      <c r="G28" s="5"/>
      <c r="H28" s="79"/>
      <c r="I28" s="5"/>
    </row>
    <row r="29" s="2" customFormat="1" ht="25" customHeight="1" spans="7:9">
      <c r="G29" s="5"/>
      <c r="H29" s="79"/>
      <c r="I29" s="5"/>
    </row>
    <row r="30" s="2" customFormat="1" ht="25" customHeight="1" spans="7:9">
      <c r="G30" s="5"/>
      <c r="H30" s="79"/>
      <c r="I30" s="5"/>
    </row>
    <row r="31" s="2" customFormat="1" ht="25" customHeight="1" spans="7:9">
      <c r="G31" s="5"/>
      <c r="H31" s="79"/>
      <c r="I31" s="5"/>
    </row>
    <row r="32" s="2" customFormat="1" ht="25" customHeight="1" spans="7:9">
      <c r="G32" s="5"/>
      <c r="H32" s="79"/>
      <c r="I32" s="5"/>
    </row>
    <row r="33" s="2" customFormat="1" ht="25" customHeight="1" spans="7:9">
      <c r="G33" s="5"/>
      <c r="H33" s="79"/>
      <c r="I33" s="5"/>
    </row>
    <row r="34" s="2" customFormat="1" ht="25" customHeight="1" spans="7:9">
      <c r="G34" s="5"/>
      <c r="H34" s="79"/>
      <c r="I34" s="5"/>
    </row>
    <row r="35" s="2" customFormat="1" ht="25" customHeight="1" spans="7:9">
      <c r="G35" s="5"/>
      <c r="H35" s="79"/>
      <c r="I35" s="5"/>
    </row>
    <row r="36" s="2" customFormat="1" ht="25" customHeight="1" spans="7:9">
      <c r="G36" s="5"/>
      <c r="H36" s="79"/>
      <c r="I36" s="5"/>
    </row>
    <row r="37" s="2" customFormat="1" ht="25" customHeight="1" spans="7:9">
      <c r="G37" s="5"/>
      <c r="H37" s="79"/>
      <c r="I37" s="5"/>
    </row>
    <row r="38" s="2" customFormat="1" ht="25" customHeight="1" spans="7:9">
      <c r="G38" s="5"/>
      <c r="H38" s="79"/>
      <c r="I38" s="5"/>
    </row>
    <row r="39" s="2" customFormat="1" ht="25" customHeight="1" spans="7:9">
      <c r="G39" s="5"/>
      <c r="H39" s="79"/>
      <c r="I39" s="5"/>
    </row>
    <row r="40" s="2" customFormat="1" ht="25" customHeight="1" spans="7:9">
      <c r="G40" s="5"/>
      <c r="H40" s="79"/>
      <c r="I40" s="5"/>
    </row>
    <row r="41" s="2" customFormat="1" ht="25" customHeight="1" spans="7:9">
      <c r="G41" s="5"/>
      <c r="H41" s="79"/>
      <c r="I41" s="5"/>
    </row>
    <row r="42" s="2" customFormat="1" ht="25" customHeight="1" spans="7:9">
      <c r="G42" s="5"/>
      <c r="H42" s="79"/>
      <c r="I42" s="5"/>
    </row>
    <row r="43" s="2" customFormat="1" ht="25" customHeight="1" spans="7:9">
      <c r="G43" s="5"/>
      <c r="H43" s="79"/>
      <c r="I43" s="5"/>
    </row>
    <row r="44" s="2" customFormat="1" ht="25" customHeight="1" spans="7:9">
      <c r="G44" s="5"/>
      <c r="H44" s="79"/>
      <c r="I44" s="5"/>
    </row>
    <row r="45" s="2" customFormat="1" ht="25" customHeight="1" spans="7:9">
      <c r="G45" s="5"/>
      <c r="H45" s="79"/>
      <c r="I45" s="5"/>
    </row>
    <row r="46" s="2" customFormat="1" ht="25" customHeight="1" spans="7:9">
      <c r="G46" s="5"/>
      <c r="H46" s="79"/>
      <c r="I46" s="5"/>
    </row>
    <row r="47" s="2" customFormat="1" ht="25" customHeight="1" spans="7:9">
      <c r="G47" s="5"/>
      <c r="H47" s="79"/>
      <c r="I47" s="5"/>
    </row>
  </sheetData>
  <mergeCells count="22">
    <mergeCell ref="A1:B1"/>
    <mergeCell ref="A2:F2"/>
    <mergeCell ref="A5:B5"/>
    <mergeCell ref="C5:D5"/>
    <mergeCell ref="A6:F6"/>
    <mergeCell ref="B21:D21"/>
    <mergeCell ref="C22:D22"/>
    <mergeCell ref="B26:D26"/>
    <mergeCell ref="C27:D27"/>
    <mergeCell ref="A7:A26"/>
    <mergeCell ref="B7:B20"/>
    <mergeCell ref="B23:B25"/>
    <mergeCell ref="C7:C10"/>
    <mergeCell ref="C11:C13"/>
    <mergeCell ref="C16:C17"/>
    <mergeCell ref="C18:C20"/>
    <mergeCell ref="F7:F10"/>
    <mergeCell ref="F11:F13"/>
    <mergeCell ref="F16:F17"/>
    <mergeCell ref="F18:F20"/>
    <mergeCell ref="H7:H21"/>
    <mergeCell ref="H22:H27"/>
  </mergeCells>
  <printOptions horizontalCentered="1"/>
  <pageMargins left="0.393055555555556" right="0.393055555555556" top="0.393055555555556" bottom="0.393055555555556" header="0.393055555555556" footer="0.393055555555556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6"/>
  <sheetViews>
    <sheetView zoomScale="110" zoomScaleNormal="110" topLeftCell="E133" workbookViewId="0">
      <selection activeCell="F137" sqref="F137"/>
    </sheetView>
  </sheetViews>
  <sheetFormatPr defaultColWidth="9" defaultRowHeight="25" customHeight="1"/>
  <cols>
    <col min="1" max="1" width="3.75" style="1" customWidth="1"/>
    <col min="2" max="2" width="18.0583333333333" style="2" customWidth="1"/>
    <col min="3" max="3" width="14.425" style="1" customWidth="1"/>
    <col min="4" max="4" width="21.8166666666667" style="1" customWidth="1"/>
    <col min="5" max="5" width="12.0416666666667" style="1" customWidth="1"/>
    <col min="6" max="6" width="18.8583333333333" style="1" customWidth="1"/>
    <col min="7" max="7" width="41.1333333333333" style="3" customWidth="1"/>
    <col min="8" max="8" width="3.40833333333333" style="4" customWidth="1"/>
    <col min="9" max="9" width="30.6833333333333" style="5" customWidth="1"/>
    <col min="10" max="10" width="9" style="1"/>
    <col min="11" max="11" width="12" style="1" customWidth="1"/>
    <col min="12" max="12" width="9" style="1"/>
    <col min="13" max="13" width="8.06666666666667" style="1" customWidth="1"/>
    <col min="14" max="16384" width="9" style="1"/>
  </cols>
  <sheetData>
    <row r="1" customHeight="1" spans="1:6">
      <c r="A1" s="6" t="s">
        <v>110</v>
      </c>
      <c r="B1" s="6"/>
      <c r="C1" s="7"/>
      <c r="D1" s="7"/>
      <c r="E1" s="7"/>
      <c r="F1" s="7"/>
    </row>
    <row r="2" customHeight="1" spans="1:6">
      <c r="A2" s="8" t="s">
        <v>111</v>
      </c>
      <c r="B2" s="8"/>
      <c r="C2" s="8"/>
      <c r="D2" s="8"/>
      <c r="E2" s="8"/>
      <c r="F2" s="8"/>
    </row>
    <row r="3" customHeight="1" spans="1:7">
      <c r="A3" s="9">
        <v>1</v>
      </c>
      <c r="B3" s="9" t="s">
        <v>112</v>
      </c>
      <c r="C3" s="9" t="s">
        <v>4</v>
      </c>
      <c r="D3" s="9" t="s">
        <v>5</v>
      </c>
      <c r="E3" s="10" t="s">
        <v>6</v>
      </c>
      <c r="F3" s="10" t="s">
        <v>7</v>
      </c>
      <c r="G3" s="11"/>
    </row>
    <row r="4" ht="50" customHeight="1" spans="1:7">
      <c r="A4" s="9"/>
      <c r="B4" s="9" t="s">
        <v>113</v>
      </c>
      <c r="C4" s="9" t="s">
        <v>114</v>
      </c>
      <c r="D4" s="9" t="s">
        <v>115</v>
      </c>
      <c r="E4" s="9"/>
      <c r="F4" s="10" t="s">
        <v>116</v>
      </c>
      <c r="G4" s="11"/>
    </row>
    <row r="5" customHeight="1" spans="1:13">
      <c r="A5" s="9" t="s">
        <v>88</v>
      </c>
      <c r="B5" s="9"/>
      <c r="C5" s="9"/>
      <c r="D5" s="9"/>
      <c r="E5" s="9"/>
      <c r="F5" s="9"/>
      <c r="G5" s="12"/>
      <c r="H5" s="13"/>
      <c r="I5" s="48"/>
      <c r="J5" s="49"/>
      <c r="K5" s="49"/>
      <c r="L5" s="49"/>
      <c r="M5" s="49"/>
    </row>
    <row r="6" customHeight="1" spans="1:13">
      <c r="A6" s="10" t="s">
        <v>12</v>
      </c>
      <c r="B6" s="9"/>
      <c r="C6" s="10"/>
      <c r="D6" s="10"/>
      <c r="E6" s="10"/>
      <c r="F6" s="10"/>
      <c r="G6" s="14" t="s">
        <v>13</v>
      </c>
      <c r="H6" s="9"/>
      <c r="I6" s="9" t="s">
        <v>14</v>
      </c>
      <c r="J6" s="21"/>
      <c r="K6" s="21"/>
      <c r="L6" s="21"/>
      <c r="M6" s="21"/>
    </row>
    <row r="7" customHeight="1" spans="1:13">
      <c r="A7" s="15"/>
      <c r="B7" s="15" t="s">
        <v>15</v>
      </c>
      <c r="C7" s="9" t="s">
        <v>16</v>
      </c>
      <c r="D7" s="15" t="s">
        <v>17</v>
      </c>
      <c r="E7" s="16"/>
      <c r="F7" s="16">
        <f>SUM(E7:E10)</f>
        <v>0</v>
      </c>
      <c r="G7" s="17" t="s">
        <v>18</v>
      </c>
      <c r="H7" s="9" t="s">
        <v>19</v>
      </c>
      <c r="I7" s="20" t="s">
        <v>20</v>
      </c>
      <c r="J7" s="21"/>
      <c r="K7" s="21"/>
      <c r="L7" s="21"/>
      <c r="M7" s="21"/>
    </row>
    <row r="8" customHeight="1" spans="1:13">
      <c r="A8" s="15"/>
      <c r="B8" s="15"/>
      <c r="C8" s="9"/>
      <c r="D8" s="15" t="s">
        <v>21</v>
      </c>
      <c r="E8" s="16"/>
      <c r="F8" s="18"/>
      <c r="G8" s="19" t="s">
        <v>22</v>
      </c>
      <c r="H8" s="10"/>
      <c r="I8" s="20" t="s">
        <v>23</v>
      </c>
      <c r="J8" s="21" t="s">
        <v>24</v>
      </c>
      <c r="K8" s="36" t="s">
        <v>25</v>
      </c>
      <c r="L8" s="21" t="s">
        <v>26</v>
      </c>
      <c r="M8" s="36" t="s">
        <v>25</v>
      </c>
    </row>
    <row r="9" customHeight="1" spans="1:13">
      <c r="A9" s="15"/>
      <c r="B9" s="15"/>
      <c r="C9" s="9"/>
      <c r="D9" s="15" t="s">
        <v>27</v>
      </c>
      <c r="E9" s="16"/>
      <c r="F9" s="18"/>
      <c r="G9" s="19" t="s">
        <v>28</v>
      </c>
      <c r="H9" s="10"/>
      <c r="I9" s="20" t="s">
        <v>28</v>
      </c>
      <c r="J9" s="21" t="s">
        <v>27</v>
      </c>
      <c r="K9" s="36" t="s">
        <v>25</v>
      </c>
      <c r="L9" s="21"/>
      <c r="M9" s="21"/>
    </row>
    <row r="10" customHeight="1" spans="1:13">
      <c r="A10" s="15"/>
      <c r="B10" s="15"/>
      <c r="C10" s="9"/>
      <c r="D10" s="18" t="s">
        <v>29</v>
      </c>
      <c r="E10" s="18"/>
      <c r="F10" s="18"/>
      <c r="G10" s="19" t="s">
        <v>30</v>
      </c>
      <c r="H10" s="10"/>
      <c r="I10" s="20" t="s">
        <v>30</v>
      </c>
      <c r="J10" s="21" t="s">
        <v>31</v>
      </c>
      <c r="K10" s="36" t="s">
        <v>25</v>
      </c>
      <c r="L10" s="21" t="s">
        <v>32</v>
      </c>
      <c r="M10" s="36" t="s">
        <v>25</v>
      </c>
    </row>
    <row r="11" customHeight="1" spans="1:13">
      <c r="A11" s="15"/>
      <c r="B11" s="15"/>
      <c r="C11" s="9" t="s">
        <v>33</v>
      </c>
      <c r="D11" s="15" t="s">
        <v>34</v>
      </c>
      <c r="E11" s="16"/>
      <c r="F11" s="16">
        <f>SUM(E11:E13)</f>
        <v>0</v>
      </c>
      <c r="G11" s="19" t="s">
        <v>117</v>
      </c>
      <c r="H11" s="10"/>
      <c r="I11" s="20" t="s">
        <v>118</v>
      </c>
      <c r="J11" s="21"/>
      <c r="K11" s="21"/>
      <c r="L11" s="21"/>
      <c r="M11" s="21"/>
    </row>
    <row r="12" customHeight="1" spans="1:13">
      <c r="A12" s="15"/>
      <c r="B12" s="15"/>
      <c r="C12" s="9"/>
      <c r="D12" s="15" t="s">
        <v>37</v>
      </c>
      <c r="E12" s="16"/>
      <c r="F12" s="18"/>
      <c r="G12" s="19" t="s">
        <v>38</v>
      </c>
      <c r="H12" s="10"/>
      <c r="I12" s="20" t="s">
        <v>39</v>
      </c>
      <c r="J12" s="21"/>
      <c r="K12" s="21"/>
      <c r="L12" s="21"/>
      <c r="M12" s="21"/>
    </row>
    <row r="13" customHeight="1" spans="1:13">
      <c r="A13" s="15"/>
      <c r="B13" s="15"/>
      <c r="C13" s="9"/>
      <c r="D13" s="15" t="s">
        <v>40</v>
      </c>
      <c r="E13" s="16"/>
      <c r="F13" s="18"/>
      <c r="G13" s="20" t="s">
        <v>91</v>
      </c>
      <c r="H13" s="10"/>
      <c r="I13" s="20" t="s">
        <v>42</v>
      </c>
      <c r="J13" s="21"/>
      <c r="K13" s="21"/>
      <c r="L13" s="21"/>
      <c r="M13" s="21"/>
    </row>
    <row r="14" ht="30" customHeight="1" spans="1:13">
      <c r="A14" s="15"/>
      <c r="B14" s="15"/>
      <c r="C14" s="9" t="s">
        <v>43</v>
      </c>
      <c r="D14" s="15" t="s">
        <v>43</v>
      </c>
      <c r="E14" s="16"/>
      <c r="F14" s="16">
        <f>E14</f>
        <v>0</v>
      </c>
      <c r="G14" s="20" t="s">
        <v>92</v>
      </c>
      <c r="H14" s="10"/>
      <c r="I14" s="20" t="s">
        <v>45</v>
      </c>
      <c r="J14" s="21"/>
      <c r="K14" s="50" t="s">
        <v>119</v>
      </c>
      <c r="L14" s="36" t="s">
        <v>47</v>
      </c>
      <c r="M14" s="21"/>
    </row>
    <row r="15" ht="30" customHeight="1" spans="1:13">
      <c r="A15" s="15"/>
      <c r="B15" s="15"/>
      <c r="C15" s="9" t="s">
        <v>48</v>
      </c>
      <c r="D15" s="15" t="s">
        <v>49</v>
      </c>
      <c r="E15" s="16"/>
      <c r="F15" s="16">
        <f>E15</f>
        <v>0</v>
      </c>
      <c r="G15" s="20" t="s">
        <v>93</v>
      </c>
      <c r="H15" s="10"/>
      <c r="I15" s="20" t="s">
        <v>51</v>
      </c>
      <c r="J15" s="21"/>
      <c r="K15" s="21" t="s">
        <v>57</v>
      </c>
      <c r="L15" s="36" t="s">
        <v>47</v>
      </c>
      <c r="M15" s="21"/>
    </row>
    <row r="16" ht="30" customHeight="1" spans="1:13">
      <c r="A16" s="15"/>
      <c r="B16" s="15"/>
      <c r="C16" s="9" t="s">
        <v>53</v>
      </c>
      <c r="D16" s="15" t="s">
        <v>54</v>
      </c>
      <c r="E16" s="16"/>
      <c r="F16" s="16">
        <f>SUM(E16:E17)</f>
        <v>0</v>
      </c>
      <c r="G16" s="20" t="s">
        <v>94</v>
      </c>
      <c r="H16" s="10"/>
      <c r="I16" s="20" t="s">
        <v>106</v>
      </c>
      <c r="J16" s="21"/>
      <c r="K16" s="21" t="s">
        <v>68</v>
      </c>
      <c r="L16" s="36" t="s">
        <v>47</v>
      </c>
      <c r="M16" s="21"/>
    </row>
    <row r="17" ht="30" customHeight="1" spans="1:13">
      <c r="A17" s="15"/>
      <c r="B17" s="15"/>
      <c r="C17" s="9"/>
      <c r="D17" s="15" t="s">
        <v>58</v>
      </c>
      <c r="E17" s="16"/>
      <c r="F17" s="18"/>
      <c r="G17" s="20" t="s">
        <v>59</v>
      </c>
      <c r="H17" s="10"/>
      <c r="I17" s="20" t="s">
        <v>60</v>
      </c>
      <c r="J17" s="21"/>
      <c r="K17" s="21" t="s">
        <v>120</v>
      </c>
      <c r="L17" s="36" t="s">
        <v>47</v>
      </c>
      <c r="M17" s="21"/>
    </row>
    <row r="18" ht="30" customHeight="1" spans="1:13">
      <c r="A18" s="15"/>
      <c r="B18" s="15"/>
      <c r="C18" s="9" t="s">
        <v>62</v>
      </c>
      <c r="D18" s="15" t="s">
        <v>63</v>
      </c>
      <c r="E18" s="16"/>
      <c r="F18" s="16">
        <f>SUM(E18:E20)</f>
        <v>0</v>
      </c>
      <c r="G18" s="20" t="s">
        <v>64</v>
      </c>
      <c r="H18" s="10"/>
      <c r="I18" s="20" t="s">
        <v>51</v>
      </c>
      <c r="J18" s="21"/>
      <c r="K18" s="50" t="s">
        <v>121</v>
      </c>
      <c r="L18" s="36" t="s">
        <v>47</v>
      </c>
      <c r="M18" s="21"/>
    </row>
    <row r="19" ht="30" customHeight="1" spans="1:13">
      <c r="A19" s="15"/>
      <c r="B19" s="15"/>
      <c r="C19" s="9"/>
      <c r="D19" s="15" t="s">
        <v>66</v>
      </c>
      <c r="E19" s="16"/>
      <c r="F19" s="18"/>
      <c r="G19" s="20" t="s">
        <v>67</v>
      </c>
      <c r="H19" s="10"/>
      <c r="I19" s="20" t="s">
        <v>51</v>
      </c>
      <c r="J19" s="21"/>
      <c r="K19" s="50" t="s">
        <v>122</v>
      </c>
      <c r="L19" s="36" t="s">
        <v>123</v>
      </c>
      <c r="M19" s="21"/>
    </row>
    <row r="20" ht="30" customHeight="1" spans="1:13">
      <c r="A20" s="15"/>
      <c r="B20" s="15"/>
      <c r="C20" s="9"/>
      <c r="D20" s="15" t="s">
        <v>69</v>
      </c>
      <c r="E20" s="16"/>
      <c r="F20" s="18"/>
      <c r="G20" s="20" t="s">
        <v>96</v>
      </c>
      <c r="H20" s="10"/>
      <c r="I20" s="20" t="s">
        <v>51</v>
      </c>
      <c r="J20" s="21"/>
      <c r="K20" s="21" t="s">
        <v>73</v>
      </c>
      <c r="L20" s="21"/>
      <c r="M20" s="21"/>
    </row>
    <row r="21" ht="30" customHeight="1" spans="1:13">
      <c r="A21" s="15"/>
      <c r="B21" s="15"/>
      <c r="C21" s="10" t="s">
        <v>124</v>
      </c>
      <c r="D21" s="18" t="s">
        <v>124</v>
      </c>
      <c r="E21" s="21"/>
      <c r="F21" s="21"/>
      <c r="G21" s="20" t="s">
        <v>125</v>
      </c>
      <c r="H21" s="10"/>
      <c r="I21" s="20"/>
      <c r="J21" s="21"/>
      <c r="K21" s="21"/>
      <c r="L21" s="21"/>
      <c r="M21" s="21"/>
    </row>
    <row r="22" customHeight="1" spans="1:13">
      <c r="A22" s="15"/>
      <c r="B22" s="15" t="s">
        <v>71</v>
      </c>
      <c r="C22" s="18"/>
      <c r="D22" s="18"/>
      <c r="E22" s="16">
        <f>SUM(E7:E21)</f>
        <v>0</v>
      </c>
      <c r="F22" s="16"/>
      <c r="G22" s="20"/>
      <c r="H22" s="10"/>
      <c r="I22" s="20"/>
      <c r="J22" s="21"/>
      <c r="K22" s="26"/>
      <c r="L22" s="26"/>
      <c r="M22" s="26"/>
    </row>
    <row r="23" customHeight="1" spans="1:13">
      <c r="A23" s="15"/>
      <c r="B23" s="22"/>
      <c r="C23" s="23" t="s">
        <v>126</v>
      </c>
      <c r="D23" s="24"/>
      <c r="E23" s="16" t="e">
        <f>E22/C5</f>
        <v>#DIV/0!</v>
      </c>
      <c r="F23" s="16"/>
      <c r="G23" s="20" t="s">
        <v>127</v>
      </c>
      <c r="H23" s="9" t="s">
        <v>72</v>
      </c>
      <c r="I23" s="20"/>
      <c r="J23" s="21"/>
      <c r="K23" s="21"/>
      <c r="L23" s="21"/>
      <c r="M23" s="21"/>
    </row>
    <row r="24" ht="30" customHeight="1" spans="1:13">
      <c r="A24" s="15"/>
      <c r="B24" s="15"/>
      <c r="C24" s="9" t="s">
        <v>76</v>
      </c>
      <c r="D24" s="25">
        <v>0.35</v>
      </c>
      <c r="E24" s="16" t="e">
        <f>E23*1.35</f>
        <v>#DIV/0!</v>
      </c>
      <c r="F24" s="16" t="e">
        <f>E24</f>
        <v>#DIV/0!</v>
      </c>
      <c r="G24" s="20" t="s">
        <v>77</v>
      </c>
      <c r="H24" s="10"/>
      <c r="I24" s="20"/>
      <c r="J24" s="21"/>
      <c r="K24" s="21"/>
      <c r="L24" s="21"/>
      <c r="M24" s="21"/>
    </row>
    <row r="25" ht="30" customHeight="1" spans="1:13">
      <c r="A25" s="15"/>
      <c r="B25" s="15"/>
      <c r="C25" s="9" t="s">
        <v>78</v>
      </c>
      <c r="D25" s="25">
        <v>0.2</v>
      </c>
      <c r="E25" s="16" t="e">
        <f>E24*1.2</f>
        <v>#DIV/0!</v>
      </c>
      <c r="F25" s="16" t="e">
        <f>E25</f>
        <v>#DIV/0!</v>
      </c>
      <c r="G25" s="20" t="s">
        <v>79</v>
      </c>
      <c r="H25" s="10"/>
      <c r="I25" s="20"/>
      <c r="J25" s="21"/>
      <c r="K25" s="21"/>
      <c r="L25" s="21"/>
      <c r="M25" s="21"/>
    </row>
    <row r="26" ht="30" customHeight="1" spans="1:13">
      <c r="A26" s="15"/>
      <c r="B26" s="15"/>
      <c r="C26" s="9" t="s">
        <v>80</v>
      </c>
      <c r="D26" s="25">
        <v>0.066</v>
      </c>
      <c r="E26" s="16" t="e">
        <f>E25*1.066</f>
        <v>#DIV/0!</v>
      </c>
      <c r="F26" s="16" t="e">
        <f>E26</f>
        <v>#DIV/0!</v>
      </c>
      <c r="G26" s="20" t="s">
        <v>81</v>
      </c>
      <c r="H26" s="10"/>
      <c r="I26" s="20"/>
      <c r="J26" s="21"/>
      <c r="K26" s="21"/>
      <c r="L26" s="21"/>
      <c r="M26" s="21"/>
    </row>
    <row r="27" customHeight="1" spans="1:13">
      <c r="A27" s="15"/>
      <c r="B27" s="15" t="s">
        <v>128</v>
      </c>
      <c r="C27" s="18"/>
      <c r="D27" s="18"/>
      <c r="E27" s="16" t="e">
        <f>E26-E23</f>
        <v>#DIV/0!</v>
      </c>
      <c r="F27" s="21"/>
      <c r="G27" s="20"/>
      <c r="H27" s="10"/>
      <c r="I27" s="20"/>
      <c r="J27" s="21"/>
      <c r="K27" s="21"/>
      <c r="L27" s="21"/>
      <c r="M27" s="21"/>
    </row>
    <row r="28" customHeight="1" spans="1:13">
      <c r="A28" s="26"/>
      <c r="B28" s="27"/>
      <c r="C28" s="28" t="s">
        <v>129</v>
      </c>
      <c r="D28" s="29"/>
      <c r="E28" s="30" t="e">
        <f>E26</f>
        <v>#DIV/0!</v>
      </c>
      <c r="F28" s="21"/>
      <c r="G28" s="20"/>
      <c r="H28" s="10"/>
      <c r="I28" s="51"/>
      <c r="J28" s="26"/>
      <c r="K28" s="26"/>
      <c r="L28" s="26"/>
      <c r="M28" s="26"/>
    </row>
    <row r="30" customHeight="1" spans="1:6">
      <c r="A30" s="9">
        <v>2</v>
      </c>
      <c r="B30" s="9" t="s">
        <v>112</v>
      </c>
      <c r="C30" s="9" t="s">
        <v>4</v>
      </c>
      <c r="D30" s="9" t="s">
        <v>5</v>
      </c>
      <c r="E30" s="10" t="s">
        <v>6</v>
      </c>
      <c r="F30" s="10" t="s">
        <v>7</v>
      </c>
    </row>
    <row r="31" ht="82" customHeight="1" spans="1:6">
      <c r="A31" s="9"/>
      <c r="B31" s="9" t="s">
        <v>113</v>
      </c>
      <c r="C31" s="9" t="s">
        <v>130</v>
      </c>
      <c r="D31" s="9" t="s">
        <v>131</v>
      </c>
      <c r="E31" s="9"/>
      <c r="F31" s="31" t="s">
        <v>132</v>
      </c>
    </row>
    <row r="32" customHeight="1" spans="1:7">
      <c r="A32" s="32" t="s">
        <v>88</v>
      </c>
      <c r="B32" s="33"/>
      <c r="C32" s="33"/>
      <c r="D32" s="33"/>
      <c r="E32" s="33"/>
      <c r="F32" s="14"/>
      <c r="G32" s="11"/>
    </row>
    <row r="33" customHeight="1" spans="1:13">
      <c r="A33" s="34" t="s">
        <v>12</v>
      </c>
      <c r="B33" s="35"/>
      <c r="C33" s="34"/>
      <c r="D33" s="34"/>
      <c r="E33" s="34"/>
      <c r="F33" s="34"/>
      <c r="G33" s="9" t="s">
        <v>13</v>
      </c>
      <c r="H33" s="9"/>
      <c r="I33" s="9" t="s">
        <v>14</v>
      </c>
      <c r="J33" s="52"/>
      <c r="K33" s="52"/>
      <c r="L33" s="52"/>
      <c r="M33" s="52"/>
    </row>
    <row r="34" customHeight="1" spans="1:13">
      <c r="A34" s="15"/>
      <c r="B34" s="15" t="s">
        <v>15</v>
      </c>
      <c r="C34" s="9" t="s">
        <v>16</v>
      </c>
      <c r="D34" s="15" t="s">
        <v>17</v>
      </c>
      <c r="E34" s="16"/>
      <c r="F34" s="16">
        <f>SUM(E34:E37)</f>
        <v>0</v>
      </c>
      <c r="G34" s="17" t="s">
        <v>18</v>
      </c>
      <c r="H34" s="9" t="s">
        <v>19</v>
      </c>
      <c r="I34" s="20" t="s">
        <v>20</v>
      </c>
      <c r="J34" s="21"/>
      <c r="K34" s="21"/>
      <c r="L34" s="21"/>
      <c r="M34" s="21"/>
    </row>
    <row r="35" customHeight="1" spans="1:13">
      <c r="A35" s="15"/>
      <c r="B35" s="15"/>
      <c r="C35" s="9"/>
      <c r="D35" s="15" t="s">
        <v>21</v>
      </c>
      <c r="E35" s="16"/>
      <c r="F35" s="18"/>
      <c r="G35" s="19" t="s">
        <v>22</v>
      </c>
      <c r="H35" s="10"/>
      <c r="I35" s="20" t="s">
        <v>23</v>
      </c>
      <c r="J35" s="21" t="s">
        <v>24</v>
      </c>
      <c r="K35" s="36" t="s">
        <v>25</v>
      </c>
      <c r="L35" s="21" t="s">
        <v>26</v>
      </c>
      <c r="M35" s="36" t="s">
        <v>25</v>
      </c>
    </row>
    <row r="36" customHeight="1" spans="1:13">
      <c r="A36" s="15"/>
      <c r="B36" s="15"/>
      <c r="C36" s="9"/>
      <c r="D36" s="15" t="s">
        <v>27</v>
      </c>
      <c r="E36" s="16"/>
      <c r="F36" s="18"/>
      <c r="G36" s="19" t="s">
        <v>28</v>
      </c>
      <c r="H36" s="10"/>
      <c r="I36" s="20" t="s">
        <v>28</v>
      </c>
      <c r="J36" s="21" t="s">
        <v>27</v>
      </c>
      <c r="K36" s="36" t="s">
        <v>25</v>
      </c>
      <c r="L36" s="21"/>
      <c r="M36" s="21"/>
    </row>
    <row r="37" customHeight="1" spans="1:13">
      <c r="A37" s="15"/>
      <c r="B37" s="15"/>
      <c r="C37" s="9"/>
      <c r="D37" s="18" t="s">
        <v>29</v>
      </c>
      <c r="E37" s="18"/>
      <c r="F37" s="18"/>
      <c r="G37" s="19" t="s">
        <v>30</v>
      </c>
      <c r="H37" s="10"/>
      <c r="I37" s="20" t="s">
        <v>30</v>
      </c>
      <c r="J37" s="21" t="s">
        <v>31</v>
      </c>
      <c r="K37" s="36" t="s">
        <v>25</v>
      </c>
      <c r="L37" s="21" t="s">
        <v>32</v>
      </c>
      <c r="M37" s="36" t="s">
        <v>25</v>
      </c>
    </row>
    <row r="38" customHeight="1" spans="1:13">
      <c r="A38" s="15"/>
      <c r="B38" s="15"/>
      <c r="C38" s="9" t="s">
        <v>33</v>
      </c>
      <c r="D38" s="15" t="s">
        <v>34</v>
      </c>
      <c r="E38" s="16"/>
      <c r="F38" s="16">
        <f>SUM(E38:E40)</f>
        <v>0</v>
      </c>
      <c r="G38" s="19" t="s">
        <v>117</v>
      </c>
      <c r="H38" s="10"/>
      <c r="I38" s="20" t="s">
        <v>133</v>
      </c>
      <c r="J38" s="21"/>
      <c r="K38" s="21"/>
      <c r="L38" s="21"/>
      <c r="M38" s="21"/>
    </row>
    <row r="39" customHeight="1" spans="1:13">
      <c r="A39" s="15"/>
      <c r="B39" s="15"/>
      <c r="C39" s="9"/>
      <c r="D39" s="15" t="s">
        <v>37</v>
      </c>
      <c r="E39" s="16"/>
      <c r="F39" s="18"/>
      <c r="G39" s="19" t="s">
        <v>38</v>
      </c>
      <c r="H39" s="10"/>
      <c r="I39" s="20" t="s">
        <v>39</v>
      </c>
      <c r="J39" s="21"/>
      <c r="K39" s="21"/>
      <c r="L39" s="21"/>
      <c r="M39" s="21"/>
    </row>
    <row r="40" customHeight="1" spans="1:13">
      <c r="A40" s="15"/>
      <c r="B40" s="15"/>
      <c r="C40" s="9"/>
      <c r="D40" s="15" t="s">
        <v>40</v>
      </c>
      <c r="E40" s="16"/>
      <c r="F40" s="18"/>
      <c r="G40" s="20" t="s">
        <v>91</v>
      </c>
      <c r="H40" s="10"/>
      <c r="I40" s="20" t="s">
        <v>42</v>
      </c>
      <c r="J40" s="21"/>
      <c r="K40" s="21"/>
      <c r="L40" s="21"/>
      <c r="M40" s="21"/>
    </row>
    <row r="41" ht="30" customHeight="1" spans="1:13">
      <c r="A41" s="15"/>
      <c r="B41" s="15"/>
      <c r="C41" s="9" t="s">
        <v>43</v>
      </c>
      <c r="D41" s="15" t="s">
        <v>43</v>
      </c>
      <c r="E41" s="16"/>
      <c r="F41" s="16">
        <f>E41</f>
        <v>0</v>
      </c>
      <c r="G41" s="20" t="s">
        <v>92</v>
      </c>
      <c r="H41" s="10"/>
      <c r="I41" s="20" t="s">
        <v>45</v>
      </c>
      <c r="J41" s="21"/>
      <c r="K41" s="50" t="s">
        <v>119</v>
      </c>
      <c r="L41" s="36" t="s">
        <v>47</v>
      </c>
      <c r="M41" s="21"/>
    </row>
    <row r="42" customHeight="1" spans="1:13">
      <c r="A42" s="15"/>
      <c r="B42" s="15"/>
      <c r="C42" s="9" t="s">
        <v>48</v>
      </c>
      <c r="D42" s="15" t="s">
        <v>49</v>
      </c>
      <c r="E42" s="16"/>
      <c r="F42" s="16">
        <f>E42</f>
        <v>0</v>
      </c>
      <c r="G42" s="20" t="s">
        <v>93</v>
      </c>
      <c r="H42" s="10"/>
      <c r="I42" s="20" t="s">
        <v>51</v>
      </c>
      <c r="J42" s="21"/>
      <c r="K42" s="21" t="s">
        <v>57</v>
      </c>
      <c r="L42" s="36" t="s">
        <v>47</v>
      </c>
      <c r="M42" s="21"/>
    </row>
    <row r="43" ht="30" customHeight="1" spans="1:13">
      <c r="A43" s="15"/>
      <c r="B43" s="15"/>
      <c r="C43" s="9" t="s">
        <v>53</v>
      </c>
      <c r="D43" s="15" t="s">
        <v>54</v>
      </c>
      <c r="E43" s="16"/>
      <c r="F43" s="16">
        <f>SUM(E43:E44)</f>
        <v>0</v>
      </c>
      <c r="G43" s="20" t="s">
        <v>94</v>
      </c>
      <c r="H43" s="10"/>
      <c r="I43" s="20" t="s">
        <v>106</v>
      </c>
      <c r="J43" s="21"/>
      <c r="K43" s="21" t="s">
        <v>68</v>
      </c>
      <c r="L43" s="36" t="s">
        <v>47</v>
      </c>
      <c r="M43" s="21"/>
    </row>
    <row r="44" ht="30" customHeight="1" spans="1:13">
      <c r="A44" s="15"/>
      <c r="B44" s="15"/>
      <c r="C44" s="9"/>
      <c r="D44" s="15" t="s">
        <v>58</v>
      </c>
      <c r="E44" s="16"/>
      <c r="F44" s="18"/>
      <c r="G44" s="20" t="s">
        <v>59</v>
      </c>
      <c r="H44" s="10"/>
      <c r="I44" s="20" t="s">
        <v>60</v>
      </c>
      <c r="J44" s="21"/>
      <c r="K44" s="21" t="s">
        <v>120</v>
      </c>
      <c r="L44" s="36" t="s">
        <v>47</v>
      </c>
      <c r="M44" s="21"/>
    </row>
    <row r="45" ht="30" customHeight="1" spans="1:13">
      <c r="A45" s="15"/>
      <c r="B45" s="15"/>
      <c r="C45" s="9" t="s">
        <v>62</v>
      </c>
      <c r="D45" s="15" t="s">
        <v>63</v>
      </c>
      <c r="E45" s="16"/>
      <c r="F45" s="16">
        <f>SUM(E45:E47)</f>
        <v>0</v>
      </c>
      <c r="G45" s="20" t="s">
        <v>64</v>
      </c>
      <c r="H45" s="10"/>
      <c r="I45" s="20" t="s">
        <v>51</v>
      </c>
      <c r="J45" s="21"/>
      <c r="K45" s="50" t="s">
        <v>121</v>
      </c>
      <c r="L45" s="36" t="s">
        <v>47</v>
      </c>
      <c r="M45" s="21"/>
    </row>
    <row r="46" ht="30" customHeight="1" spans="1:13">
      <c r="A46" s="15"/>
      <c r="B46" s="15"/>
      <c r="C46" s="9"/>
      <c r="D46" s="15" t="s">
        <v>66</v>
      </c>
      <c r="E46" s="16"/>
      <c r="F46" s="18"/>
      <c r="G46" s="20" t="s">
        <v>67</v>
      </c>
      <c r="H46" s="10"/>
      <c r="I46" s="20" t="s">
        <v>51</v>
      </c>
      <c r="J46" s="21"/>
      <c r="K46" s="50" t="s">
        <v>122</v>
      </c>
      <c r="L46" s="36" t="s">
        <v>123</v>
      </c>
      <c r="M46" s="21"/>
    </row>
    <row r="47" ht="30" customHeight="1" spans="1:13">
      <c r="A47" s="15"/>
      <c r="B47" s="15"/>
      <c r="C47" s="9"/>
      <c r="D47" s="15" t="s">
        <v>69</v>
      </c>
      <c r="E47" s="16"/>
      <c r="F47" s="18"/>
      <c r="G47" s="20" t="s">
        <v>96</v>
      </c>
      <c r="H47" s="10"/>
      <c r="I47" s="20" t="s">
        <v>51</v>
      </c>
      <c r="J47" s="21"/>
      <c r="K47" s="21" t="s">
        <v>73</v>
      </c>
      <c r="L47" s="21"/>
      <c r="M47" s="21"/>
    </row>
    <row r="48" ht="30" customHeight="1" spans="1:13">
      <c r="A48" s="15"/>
      <c r="B48" s="15"/>
      <c r="C48" s="10" t="s">
        <v>124</v>
      </c>
      <c r="D48" s="18" t="s">
        <v>124</v>
      </c>
      <c r="E48" s="21"/>
      <c r="F48" s="21"/>
      <c r="G48" s="20" t="s">
        <v>125</v>
      </c>
      <c r="H48" s="10"/>
      <c r="I48" s="20"/>
      <c r="J48" s="21"/>
      <c r="K48" s="21"/>
      <c r="L48" s="21"/>
      <c r="M48" s="21"/>
    </row>
    <row r="49" customHeight="1" spans="1:13">
      <c r="A49" s="15"/>
      <c r="B49" s="22" t="s">
        <v>71</v>
      </c>
      <c r="C49" s="36"/>
      <c r="D49" s="36"/>
      <c r="E49" s="16">
        <f>SUM(E34:E48)</f>
        <v>0</v>
      </c>
      <c r="F49" s="16"/>
      <c r="G49" s="20"/>
      <c r="H49" s="10"/>
      <c r="I49" s="20"/>
      <c r="J49" s="21"/>
      <c r="K49" s="26"/>
      <c r="L49" s="26"/>
      <c r="M49" s="26"/>
    </row>
    <row r="50" customHeight="1" spans="1:13">
      <c r="A50" s="15"/>
      <c r="B50" s="22"/>
      <c r="C50" s="36"/>
      <c r="D50" s="36" t="s">
        <v>126</v>
      </c>
      <c r="E50" s="16" t="e">
        <f>E49/C32</f>
        <v>#DIV/0!</v>
      </c>
      <c r="F50" s="16"/>
      <c r="G50" s="20" t="s">
        <v>127</v>
      </c>
      <c r="H50" s="9" t="s">
        <v>72</v>
      </c>
      <c r="I50" s="20"/>
      <c r="J50" s="21"/>
      <c r="K50" s="21"/>
      <c r="L50" s="21"/>
      <c r="M50" s="21"/>
    </row>
    <row r="51" ht="30" customHeight="1" spans="1:13">
      <c r="A51" s="15"/>
      <c r="B51" s="15"/>
      <c r="C51" s="9" t="s">
        <v>76</v>
      </c>
      <c r="D51" s="25">
        <v>0.35</v>
      </c>
      <c r="E51" s="16" t="e">
        <f>E50*1.35</f>
        <v>#DIV/0!</v>
      </c>
      <c r="F51" s="16" t="e">
        <f>E51</f>
        <v>#DIV/0!</v>
      </c>
      <c r="G51" s="20" t="s">
        <v>77</v>
      </c>
      <c r="H51" s="10"/>
      <c r="I51" s="20"/>
      <c r="J51" s="21"/>
      <c r="K51" s="21"/>
      <c r="L51" s="21"/>
      <c r="M51" s="21"/>
    </row>
    <row r="52" ht="30" customHeight="1" spans="1:13">
      <c r="A52" s="15"/>
      <c r="B52" s="15"/>
      <c r="C52" s="9" t="s">
        <v>78</v>
      </c>
      <c r="D52" s="25">
        <v>0.2</v>
      </c>
      <c r="E52" s="16" t="e">
        <f>E51*1.2</f>
        <v>#DIV/0!</v>
      </c>
      <c r="F52" s="16" t="e">
        <f>E52</f>
        <v>#DIV/0!</v>
      </c>
      <c r="G52" s="20" t="s">
        <v>79</v>
      </c>
      <c r="H52" s="10"/>
      <c r="I52" s="20"/>
      <c r="J52" s="21"/>
      <c r="K52" s="21"/>
      <c r="L52" s="21"/>
      <c r="M52" s="21"/>
    </row>
    <row r="53" ht="30" customHeight="1" spans="1:13">
      <c r="A53" s="15"/>
      <c r="B53" s="15"/>
      <c r="C53" s="9" t="s">
        <v>80</v>
      </c>
      <c r="D53" s="25">
        <v>0.066</v>
      </c>
      <c r="E53" s="16" t="e">
        <f>E52*1.066</f>
        <v>#DIV/0!</v>
      </c>
      <c r="F53" s="16" t="e">
        <f>E53</f>
        <v>#DIV/0!</v>
      </c>
      <c r="G53" s="20" t="s">
        <v>81</v>
      </c>
      <c r="H53" s="10"/>
      <c r="I53" s="20"/>
      <c r="J53" s="21"/>
      <c r="K53" s="21"/>
      <c r="L53" s="21"/>
      <c r="M53" s="21"/>
    </row>
    <row r="54" customHeight="1" spans="1:13">
      <c r="A54" s="15"/>
      <c r="B54" s="15" t="s">
        <v>128</v>
      </c>
      <c r="C54" s="18"/>
      <c r="D54" s="18"/>
      <c r="E54" s="16" t="e">
        <f>E53-E50</f>
        <v>#DIV/0!</v>
      </c>
      <c r="F54" s="21"/>
      <c r="G54" s="20"/>
      <c r="H54" s="10"/>
      <c r="I54" s="20"/>
      <c r="J54" s="21"/>
      <c r="K54" s="21"/>
      <c r="L54" s="21"/>
      <c r="M54" s="21"/>
    </row>
    <row r="55" customHeight="1" spans="1:13">
      <c r="A55" s="26"/>
      <c r="B55" s="27"/>
      <c r="C55" s="28" t="s">
        <v>129</v>
      </c>
      <c r="D55" s="37"/>
      <c r="E55" s="30" t="e">
        <f>E53</f>
        <v>#DIV/0!</v>
      </c>
      <c r="F55" s="21"/>
      <c r="G55" s="20"/>
      <c r="H55" s="10"/>
      <c r="I55" s="51"/>
      <c r="J55" s="26"/>
      <c r="K55" s="26"/>
      <c r="L55" s="26"/>
      <c r="M55" s="26"/>
    </row>
    <row r="57" customHeight="1" spans="1:6">
      <c r="A57" s="9">
        <v>3</v>
      </c>
      <c r="B57" s="9" t="s">
        <v>112</v>
      </c>
      <c r="C57" s="9" t="s">
        <v>4</v>
      </c>
      <c r="D57" s="9" t="s">
        <v>5</v>
      </c>
      <c r="E57" s="10" t="s">
        <v>6</v>
      </c>
      <c r="F57" s="10" t="s">
        <v>7</v>
      </c>
    </row>
    <row r="58" ht="60" customHeight="1" spans="1:6">
      <c r="A58" s="9"/>
      <c r="B58" s="9" t="s">
        <v>113</v>
      </c>
      <c r="C58" s="9" t="s">
        <v>134</v>
      </c>
      <c r="D58" s="9" t="s">
        <v>135</v>
      </c>
      <c r="E58" s="9"/>
      <c r="F58" s="38"/>
    </row>
    <row r="59" customHeight="1" spans="1:7">
      <c r="A59" s="32" t="s">
        <v>88</v>
      </c>
      <c r="B59" s="33"/>
      <c r="C59" s="33"/>
      <c r="D59" s="33"/>
      <c r="E59" s="33"/>
      <c r="F59" s="14"/>
      <c r="G59" s="11"/>
    </row>
    <row r="60" customHeight="1" spans="1:13">
      <c r="A60" s="34" t="s">
        <v>12</v>
      </c>
      <c r="B60" s="35"/>
      <c r="C60" s="34"/>
      <c r="D60" s="34"/>
      <c r="E60" s="34"/>
      <c r="F60" s="34"/>
      <c r="G60" s="9" t="s">
        <v>13</v>
      </c>
      <c r="H60" s="9"/>
      <c r="I60" s="9" t="s">
        <v>14</v>
      </c>
      <c r="J60" s="52"/>
      <c r="K60" s="52"/>
      <c r="L60" s="52"/>
      <c r="M60" s="52"/>
    </row>
    <row r="61" customHeight="1" spans="1:13">
      <c r="A61" s="39"/>
      <c r="B61" s="39" t="s">
        <v>15</v>
      </c>
      <c r="C61" s="35" t="s">
        <v>16</v>
      </c>
      <c r="D61" s="15" t="s">
        <v>17</v>
      </c>
      <c r="E61" s="16"/>
      <c r="F61" s="40">
        <f>SUM(E61:E64)</f>
        <v>0</v>
      </c>
      <c r="G61" s="17" t="s">
        <v>18</v>
      </c>
      <c r="H61" s="35" t="s">
        <v>19</v>
      </c>
      <c r="I61" s="20" t="s">
        <v>20</v>
      </c>
      <c r="J61" s="21"/>
      <c r="K61" s="21"/>
      <c r="L61" s="21"/>
      <c r="M61" s="21"/>
    </row>
    <row r="62" customHeight="1" spans="1:13">
      <c r="A62" s="41"/>
      <c r="B62" s="41"/>
      <c r="C62" s="42"/>
      <c r="D62" s="15" t="s">
        <v>21</v>
      </c>
      <c r="E62" s="16"/>
      <c r="F62" s="43"/>
      <c r="G62" s="19" t="s">
        <v>22</v>
      </c>
      <c r="H62" s="44"/>
      <c r="I62" s="20" t="s">
        <v>23</v>
      </c>
      <c r="J62" s="21" t="s">
        <v>24</v>
      </c>
      <c r="K62" s="21" t="s">
        <v>25</v>
      </c>
      <c r="L62" s="21" t="s">
        <v>26</v>
      </c>
      <c r="M62" s="21" t="s">
        <v>25</v>
      </c>
    </row>
    <row r="63" customHeight="1" spans="1:13">
      <c r="A63" s="41"/>
      <c r="B63" s="41"/>
      <c r="C63" s="42"/>
      <c r="D63" s="15" t="s">
        <v>27</v>
      </c>
      <c r="E63" s="16"/>
      <c r="F63" s="43"/>
      <c r="G63" s="19" t="s">
        <v>28</v>
      </c>
      <c r="H63" s="44"/>
      <c r="I63" s="20" t="s">
        <v>28</v>
      </c>
      <c r="J63" s="21" t="s">
        <v>27</v>
      </c>
      <c r="K63" s="21" t="s">
        <v>25</v>
      </c>
      <c r="L63" s="21"/>
      <c r="M63" s="21"/>
    </row>
    <row r="64" customHeight="1" spans="1:13">
      <c r="A64" s="41"/>
      <c r="B64" s="41"/>
      <c r="C64" s="45"/>
      <c r="D64" s="46" t="s">
        <v>29</v>
      </c>
      <c r="E64" s="46"/>
      <c r="F64" s="47"/>
      <c r="G64" s="19" t="s">
        <v>30</v>
      </c>
      <c r="H64" s="44"/>
      <c r="I64" s="20" t="s">
        <v>30</v>
      </c>
      <c r="J64" s="21" t="s">
        <v>31</v>
      </c>
      <c r="K64" s="21" t="s">
        <v>25</v>
      </c>
      <c r="L64" s="21" t="s">
        <v>32</v>
      </c>
      <c r="M64" s="21" t="s">
        <v>25</v>
      </c>
    </row>
    <row r="65" customHeight="1" spans="1:13">
      <c r="A65" s="41"/>
      <c r="B65" s="41"/>
      <c r="C65" s="35" t="s">
        <v>33</v>
      </c>
      <c r="D65" s="15" t="s">
        <v>34</v>
      </c>
      <c r="E65" s="16"/>
      <c r="F65" s="40">
        <f>SUM(E65:E67)</f>
        <v>0</v>
      </c>
      <c r="G65" s="19" t="s">
        <v>136</v>
      </c>
      <c r="H65" s="44"/>
      <c r="I65" s="20" t="s">
        <v>137</v>
      </c>
      <c r="J65" s="21"/>
      <c r="K65" s="21"/>
      <c r="L65" s="21"/>
      <c r="M65" s="21"/>
    </row>
    <row r="66" customHeight="1" spans="1:13">
      <c r="A66" s="41"/>
      <c r="B66" s="41"/>
      <c r="C66" s="42"/>
      <c r="D66" s="15" t="s">
        <v>37</v>
      </c>
      <c r="E66" s="16"/>
      <c r="F66" s="43"/>
      <c r="G66" s="19" t="s">
        <v>38</v>
      </c>
      <c r="H66" s="44"/>
      <c r="I66" s="20" t="s">
        <v>39</v>
      </c>
      <c r="J66" s="21"/>
      <c r="K66" s="21"/>
      <c r="L66" s="21"/>
      <c r="M66" s="21"/>
    </row>
    <row r="67" customHeight="1" spans="1:13">
      <c r="A67" s="41"/>
      <c r="B67" s="41"/>
      <c r="C67" s="45"/>
      <c r="D67" s="15" t="s">
        <v>40</v>
      </c>
      <c r="E67" s="16"/>
      <c r="F67" s="47"/>
      <c r="G67" s="20" t="s">
        <v>91</v>
      </c>
      <c r="H67" s="44"/>
      <c r="I67" s="20" t="s">
        <v>42</v>
      </c>
      <c r="J67" s="21"/>
      <c r="K67" s="21"/>
      <c r="L67" s="21"/>
      <c r="M67" s="21"/>
    </row>
    <row r="68" ht="30" customHeight="1" spans="1:13">
      <c r="A68" s="41"/>
      <c r="B68" s="41"/>
      <c r="C68" s="9" t="s">
        <v>43</v>
      </c>
      <c r="D68" s="15" t="s">
        <v>43</v>
      </c>
      <c r="E68" s="16"/>
      <c r="F68" s="16">
        <f>E68</f>
        <v>0</v>
      </c>
      <c r="G68" s="20" t="s">
        <v>92</v>
      </c>
      <c r="H68" s="44"/>
      <c r="I68" s="20" t="s">
        <v>45</v>
      </c>
      <c r="J68" s="21"/>
      <c r="K68" s="50" t="s">
        <v>138</v>
      </c>
      <c r="L68" s="36" t="s">
        <v>47</v>
      </c>
      <c r="M68" s="21"/>
    </row>
    <row r="69" customHeight="1" spans="1:13">
      <c r="A69" s="41"/>
      <c r="B69" s="41"/>
      <c r="C69" s="9" t="s">
        <v>48</v>
      </c>
      <c r="D69" s="15" t="s">
        <v>49</v>
      </c>
      <c r="E69" s="16"/>
      <c r="F69" s="16">
        <f>E69</f>
        <v>0</v>
      </c>
      <c r="G69" s="20" t="s">
        <v>93</v>
      </c>
      <c r="H69" s="44"/>
      <c r="I69" s="20" t="s">
        <v>51</v>
      </c>
      <c r="J69" s="21"/>
      <c r="K69" s="26" t="s">
        <v>139</v>
      </c>
      <c r="L69" s="36" t="s">
        <v>47</v>
      </c>
      <c r="M69" s="26"/>
    </row>
    <row r="70" ht="30" customHeight="1" spans="1:13">
      <c r="A70" s="41"/>
      <c r="B70" s="41"/>
      <c r="C70" s="35" t="s">
        <v>53</v>
      </c>
      <c r="D70" s="15" t="s">
        <v>54</v>
      </c>
      <c r="E70" s="16"/>
      <c r="F70" s="40">
        <f>SUM(E70:E71)</f>
        <v>0</v>
      </c>
      <c r="G70" s="20" t="s">
        <v>94</v>
      </c>
      <c r="H70" s="44"/>
      <c r="I70" s="20" t="s">
        <v>106</v>
      </c>
      <c r="J70" s="21"/>
      <c r="K70" s="26" t="s">
        <v>140</v>
      </c>
      <c r="L70" s="36" t="s">
        <v>47</v>
      </c>
      <c r="M70" s="26"/>
    </row>
    <row r="71" ht="30" customHeight="1" spans="1:13">
      <c r="A71" s="41"/>
      <c r="B71" s="41"/>
      <c r="C71" s="45"/>
      <c r="D71" s="15" t="s">
        <v>58</v>
      </c>
      <c r="E71" s="16"/>
      <c r="F71" s="47"/>
      <c r="G71" s="20" t="s">
        <v>59</v>
      </c>
      <c r="H71" s="44"/>
      <c r="I71" s="20" t="s">
        <v>60</v>
      </c>
      <c r="J71" s="21"/>
      <c r="K71" s="21" t="s">
        <v>68</v>
      </c>
      <c r="L71" s="36" t="s">
        <v>47</v>
      </c>
      <c r="M71" s="21"/>
    </row>
    <row r="72" ht="30" customHeight="1" spans="1:13">
      <c r="A72" s="41"/>
      <c r="B72" s="41"/>
      <c r="C72" s="35" t="s">
        <v>62</v>
      </c>
      <c r="D72" s="15" t="s">
        <v>63</v>
      </c>
      <c r="E72" s="16"/>
      <c r="F72" s="40">
        <f>SUM(E72:E74)</f>
        <v>0</v>
      </c>
      <c r="G72" s="20" t="s">
        <v>64</v>
      </c>
      <c r="H72" s="44"/>
      <c r="I72" s="20" t="s">
        <v>51</v>
      </c>
      <c r="J72" s="21"/>
      <c r="K72" s="50" t="s">
        <v>121</v>
      </c>
      <c r="L72" s="36" t="s">
        <v>47</v>
      </c>
      <c r="M72" s="21"/>
    </row>
    <row r="73" ht="30" customHeight="1" spans="1:13">
      <c r="A73" s="41"/>
      <c r="B73" s="41"/>
      <c r="C73" s="42"/>
      <c r="D73" s="15" t="s">
        <v>66</v>
      </c>
      <c r="E73" s="16"/>
      <c r="F73" s="43"/>
      <c r="G73" s="20" t="s">
        <v>67</v>
      </c>
      <c r="H73" s="44"/>
      <c r="I73" s="20" t="s">
        <v>51</v>
      </c>
      <c r="J73" s="21"/>
      <c r="K73" s="21" t="s">
        <v>57</v>
      </c>
      <c r="L73" s="36" t="s">
        <v>47</v>
      </c>
      <c r="M73" s="21"/>
    </row>
    <row r="74" ht="30" customHeight="1" spans="1:13">
      <c r="A74" s="41"/>
      <c r="B74" s="41"/>
      <c r="C74" s="45"/>
      <c r="D74" s="15" t="s">
        <v>69</v>
      </c>
      <c r="E74" s="16"/>
      <c r="F74" s="47"/>
      <c r="G74" s="20" t="s">
        <v>96</v>
      </c>
      <c r="H74" s="44"/>
      <c r="I74" s="20" t="s">
        <v>51</v>
      </c>
      <c r="J74" s="21"/>
      <c r="K74" s="21" t="s">
        <v>73</v>
      </c>
      <c r="L74" s="21"/>
      <c r="M74" s="21"/>
    </row>
    <row r="75" ht="30" customHeight="1" spans="1:13">
      <c r="A75" s="41"/>
      <c r="B75" s="53"/>
      <c r="C75" s="10" t="s">
        <v>124</v>
      </c>
      <c r="D75" s="18" t="s">
        <v>124</v>
      </c>
      <c r="E75" s="21"/>
      <c r="F75" s="21"/>
      <c r="G75" s="20" t="s">
        <v>125</v>
      </c>
      <c r="H75" s="44"/>
      <c r="I75" s="20"/>
      <c r="J75" s="21"/>
      <c r="K75" s="21"/>
      <c r="L75" s="21"/>
      <c r="M75" s="21"/>
    </row>
    <row r="76" customHeight="1" spans="1:13">
      <c r="A76" s="41"/>
      <c r="B76" s="54" t="s">
        <v>71</v>
      </c>
      <c r="C76" s="55"/>
      <c r="D76" s="55"/>
      <c r="E76" s="16">
        <f>SUM(E61:E75)</f>
        <v>0</v>
      </c>
      <c r="F76" s="16"/>
      <c r="G76" s="20"/>
      <c r="H76" s="56"/>
      <c r="I76" s="20"/>
      <c r="J76" s="21"/>
      <c r="K76" s="26"/>
      <c r="L76" s="26"/>
      <c r="M76" s="26"/>
    </row>
    <row r="77" customHeight="1" spans="1:13">
      <c r="A77" s="41"/>
      <c r="B77" s="57"/>
      <c r="C77" s="55"/>
      <c r="D77" s="55" t="s">
        <v>126</v>
      </c>
      <c r="E77" s="16" t="e">
        <f>E76/C59</f>
        <v>#DIV/0!</v>
      </c>
      <c r="F77" s="16"/>
      <c r="G77" s="20" t="s">
        <v>141</v>
      </c>
      <c r="H77" s="35" t="s">
        <v>72</v>
      </c>
      <c r="I77" s="20"/>
      <c r="J77" s="21"/>
      <c r="K77" s="21"/>
      <c r="L77" s="21"/>
      <c r="M77" s="21"/>
    </row>
    <row r="78" ht="30" customHeight="1" spans="1:13">
      <c r="A78" s="41"/>
      <c r="B78" s="41"/>
      <c r="C78" s="9" t="s">
        <v>76</v>
      </c>
      <c r="D78" s="25">
        <v>0.35</v>
      </c>
      <c r="E78" s="16" t="e">
        <f>E77*1.35</f>
        <v>#DIV/0!</v>
      </c>
      <c r="F78" s="16" t="e">
        <f>E78</f>
        <v>#DIV/0!</v>
      </c>
      <c r="G78" s="20" t="s">
        <v>77</v>
      </c>
      <c r="H78" s="44"/>
      <c r="I78" s="20"/>
      <c r="J78" s="21"/>
      <c r="K78" s="21"/>
      <c r="L78" s="21"/>
      <c r="M78" s="21"/>
    </row>
    <row r="79" ht="30" customHeight="1" spans="1:13">
      <c r="A79" s="41"/>
      <c r="B79" s="41"/>
      <c r="C79" s="9" t="s">
        <v>78</v>
      </c>
      <c r="D79" s="25">
        <v>0.2</v>
      </c>
      <c r="E79" s="16" t="e">
        <f>E78*1.2</f>
        <v>#DIV/0!</v>
      </c>
      <c r="F79" s="16" t="e">
        <f>E79</f>
        <v>#DIV/0!</v>
      </c>
      <c r="G79" s="20" t="s">
        <v>79</v>
      </c>
      <c r="H79" s="44"/>
      <c r="I79" s="20"/>
      <c r="J79" s="21"/>
      <c r="K79" s="21"/>
      <c r="L79" s="21"/>
      <c r="M79" s="21"/>
    </row>
    <row r="80" ht="30" customHeight="1" spans="1:13">
      <c r="A80" s="41"/>
      <c r="B80" s="41"/>
      <c r="C80" s="9" t="s">
        <v>80</v>
      </c>
      <c r="D80" s="25">
        <v>0.066</v>
      </c>
      <c r="E80" s="16" t="e">
        <f>E79*1.066</f>
        <v>#DIV/0!</v>
      </c>
      <c r="F80" s="16" t="e">
        <f>E80</f>
        <v>#DIV/0!</v>
      </c>
      <c r="G80" s="20" t="s">
        <v>81</v>
      </c>
      <c r="H80" s="44"/>
      <c r="I80" s="20"/>
      <c r="J80" s="21"/>
      <c r="K80" s="21"/>
      <c r="L80" s="21"/>
      <c r="M80" s="21"/>
    </row>
    <row r="81" customHeight="1" spans="1:13">
      <c r="A81" s="53"/>
      <c r="B81" s="58" t="s">
        <v>128</v>
      </c>
      <c r="C81" s="59"/>
      <c r="D81" s="59"/>
      <c r="E81" s="16" t="e">
        <f>E80-E77</f>
        <v>#DIV/0!</v>
      </c>
      <c r="F81" s="60"/>
      <c r="G81" s="20"/>
      <c r="H81" s="44"/>
      <c r="I81" s="20"/>
      <c r="J81" s="21"/>
      <c r="K81" s="21"/>
      <c r="L81" s="21"/>
      <c r="M81" s="21"/>
    </row>
    <row r="82" customHeight="1" spans="1:13">
      <c r="A82" s="61"/>
      <c r="B82" s="62"/>
      <c r="C82" s="63" t="s">
        <v>129</v>
      </c>
      <c r="D82" s="63"/>
      <c r="E82" s="64" t="e">
        <f>E80</f>
        <v>#DIV/0!</v>
      </c>
      <c r="F82" s="65"/>
      <c r="G82" s="20"/>
      <c r="H82" s="56"/>
      <c r="I82" s="51"/>
      <c r="J82" s="26"/>
      <c r="K82" s="26"/>
      <c r="L82" s="26"/>
      <c r="M82" s="26"/>
    </row>
    <row r="84" customHeight="1" spans="1:6">
      <c r="A84" s="9">
        <v>4</v>
      </c>
      <c r="B84" s="9" t="s">
        <v>112</v>
      </c>
      <c r="C84" s="9" t="s">
        <v>4</v>
      </c>
      <c r="D84" s="9" t="s">
        <v>5</v>
      </c>
      <c r="E84" s="10" t="s">
        <v>6</v>
      </c>
      <c r="F84" s="10" t="s">
        <v>7</v>
      </c>
    </row>
    <row r="85" ht="60" customHeight="1" spans="1:6">
      <c r="A85" s="9"/>
      <c r="B85" s="9" t="s">
        <v>113</v>
      </c>
      <c r="C85" s="9" t="s">
        <v>142</v>
      </c>
      <c r="D85" s="9" t="s">
        <v>143</v>
      </c>
      <c r="E85" s="9"/>
      <c r="F85" s="38"/>
    </row>
    <row r="86" customHeight="1" spans="1:7">
      <c r="A86" s="32" t="s">
        <v>88</v>
      </c>
      <c r="B86" s="33"/>
      <c r="C86" s="33"/>
      <c r="D86" s="33"/>
      <c r="E86" s="33"/>
      <c r="F86" s="14"/>
      <c r="G86" s="11"/>
    </row>
    <row r="87" customHeight="1" spans="1:13">
      <c r="A87" s="34" t="s">
        <v>12</v>
      </c>
      <c r="B87" s="35"/>
      <c r="C87" s="34"/>
      <c r="D87" s="34"/>
      <c r="E87" s="34"/>
      <c r="F87" s="34"/>
      <c r="G87" s="9" t="s">
        <v>13</v>
      </c>
      <c r="H87" s="9"/>
      <c r="I87" s="9" t="s">
        <v>14</v>
      </c>
      <c r="J87" s="52"/>
      <c r="K87" s="52"/>
      <c r="L87" s="52"/>
      <c r="M87" s="52"/>
    </row>
    <row r="88" customHeight="1" spans="1:13">
      <c r="A88" s="15"/>
      <c r="B88" s="15" t="s">
        <v>15</v>
      </c>
      <c r="C88" s="9" t="s">
        <v>16</v>
      </c>
      <c r="D88" s="15" t="s">
        <v>17</v>
      </c>
      <c r="E88" s="16"/>
      <c r="F88" s="16">
        <f>SUM(E88:E91)</f>
        <v>0</v>
      </c>
      <c r="G88" s="17" t="s">
        <v>18</v>
      </c>
      <c r="H88" s="9" t="s">
        <v>19</v>
      </c>
      <c r="I88" s="20" t="s">
        <v>20</v>
      </c>
      <c r="J88" s="21"/>
      <c r="K88" s="21"/>
      <c r="L88" s="21"/>
      <c r="M88" s="21"/>
    </row>
    <row r="89" customHeight="1" spans="1:13">
      <c r="A89" s="15"/>
      <c r="B89" s="15"/>
      <c r="C89" s="9"/>
      <c r="D89" s="15" t="s">
        <v>21</v>
      </c>
      <c r="E89" s="16"/>
      <c r="F89" s="18"/>
      <c r="G89" s="19" t="s">
        <v>22</v>
      </c>
      <c r="H89" s="10"/>
      <c r="I89" s="20" t="s">
        <v>23</v>
      </c>
      <c r="J89" s="21" t="s">
        <v>24</v>
      </c>
      <c r="K89" s="36" t="s">
        <v>25</v>
      </c>
      <c r="L89" s="21" t="s">
        <v>26</v>
      </c>
      <c r="M89" s="36" t="s">
        <v>25</v>
      </c>
    </row>
    <row r="90" customHeight="1" spans="1:13">
      <c r="A90" s="15"/>
      <c r="B90" s="15"/>
      <c r="C90" s="9"/>
      <c r="D90" s="15" t="s">
        <v>27</v>
      </c>
      <c r="E90" s="16"/>
      <c r="F90" s="18"/>
      <c r="G90" s="19" t="s">
        <v>28</v>
      </c>
      <c r="H90" s="10"/>
      <c r="I90" s="20" t="s">
        <v>28</v>
      </c>
      <c r="J90" s="21" t="s">
        <v>27</v>
      </c>
      <c r="K90" s="36" t="s">
        <v>25</v>
      </c>
      <c r="L90" s="21"/>
      <c r="M90" s="21"/>
    </row>
    <row r="91" customHeight="1" spans="1:13">
      <c r="A91" s="15"/>
      <c r="B91" s="15"/>
      <c r="C91" s="9"/>
      <c r="D91" s="18" t="s">
        <v>29</v>
      </c>
      <c r="E91" s="18"/>
      <c r="F91" s="18"/>
      <c r="G91" s="19" t="s">
        <v>30</v>
      </c>
      <c r="H91" s="10"/>
      <c r="I91" s="20" t="s">
        <v>30</v>
      </c>
      <c r="J91" s="21" t="s">
        <v>31</v>
      </c>
      <c r="K91" s="36" t="s">
        <v>25</v>
      </c>
      <c r="L91" s="21" t="s">
        <v>32</v>
      </c>
      <c r="M91" s="36" t="s">
        <v>25</v>
      </c>
    </row>
    <row r="92" customHeight="1" spans="1:13">
      <c r="A92" s="15"/>
      <c r="B92" s="15"/>
      <c r="C92" s="9" t="s">
        <v>33</v>
      </c>
      <c r="D92" s="15" t="s">
        <v>34</v>
      </c>
      <c r="E92" s="16"/>
      <c r="F92" s="16">
        <f>SUM(E92:E94)</f>
        <v>0</v>
      </c>
      <c r="G92" s="19" t="s">
        <v>136</v>
      </c>
      <c r="H92" s="10"/>
      <c r="I92" s="20" t="s">
        <v>137</v>
      </c>
      <c r="J92" s="21"/>
      <c r="K92" s="21"/>
      <c r="L92" s="21"/>
      <c r="M92" s="21"/>
    </row>
    <row r="93" customHeight="1" spans="1:13">
      <c r="A93" s="15"/>
      <c r="B93" s="15"/>
      <c r="C93" s="9"/>
      <c r="D93" s="15" t="s">
        <v>37</v>
      </c>
      <c r="E93" s="16"/>
      <c r="F93" s="18"/>
      <c r="G93" s="19" t="s">
        <v>38</v>
      </c>
      <c r="H93" s="10"/>
      <c r="I93" s="20" t="s">
        <v>39</v>
      </c>
      <c r="J93" s="21"/>
      <c r="K93" s="21"/>
      <c r="L93" s="21"/>
      <c r="M93" s="21"/>
    </row>
    <row r="94" customHeight="1" spans="1:13">
      <c r="A94" s="15"/>
      <c r="B94" s="15"/>
      <c r="C94" s="9"/>
      <c r="D94" s="15" t="s">
        <v>40</v>
      </c>
      <c r="E94" s="16"/>
      <c r="F94" s="18"/>
      <c r="G94" s="20" t="s">
        <v>91</v>
      </c>
      <c r="H94" s="10"/>
      <c r="I94" s="20" t="s">
        <v>42</v>
      </c>
      <c r="J94" s="21"/>
      <c r="K94" s="21"/>
      <c r="L94" s="21"/>
      <c r="M94" s="21"/>
    </row>
    <row r="95" ht="30" customHeight="1" spans="1:13">
      <c r="A95" s="15"/>
      <c r="B95" s="15"/>
      <c r="C95" s="9" t="s">
        <v>43</v>
      </c>
      <c r="D95" s="15" t="s">
        <v>43</v>
      </c>
      <c r="E95" s="16"/>
      <c r="F95" s="16">
        <f>E95</f>
        <v>0</v>
      </c>
      <c r="G95" s="20" t="s">
        <v>92</v>
      </c>
      <c r="H95" s="10"/>
      <c r="I95" s="20" t="s">
        <v>45</v>
      </c>
      <c r="J95" s="21"/>
      <c r="K95" s="50" t="s">
        <v>138</v>
      </c>
      <c r="L95" s="36" t="s">
        <v>47</v>
      </c>
      <c r="M95" s="21"/>
    </row>
    <row r="96" customHeight="1" spans="1:13">
      <c r="A96" s="15"/>
      <c r="B96" s="15"/>
      <c r="C96" s="9" t="s">
        <v>48</v>
      </c>
      <c r="D96" s="15" t="s">
        <v>49</v>
      </c>
      <c r="E96" s="16"/>
      <c r="F96" s="16">
        <f>E96</f>
        <v>0</v>
      </c>
      <c r="G96" s="20" t="s">
        <v>93</v>
      </c>
      <c r="H96" s="10"/>
      <c r="I96" s="20" t="s">
        <v>51</v>
      </c>
      <c r="J96" s="21"/>
      <c r="K96" s="26" t="s">
        <v>139</v>
      </c>
      <c r="L96" s="36" t="s">
        <v>47</v>
      </c>
      <c r="M96" s="26"/>
    </row>
    <row r="97" ht="30" customHeight="1" spans="1:13">
      <c r="A97" s="15"/>
      <c r="B97" s="15"/>
      <c r="C97" s="9" t="s">
        <v>53</v>
      </c>
      <c r="D97" s="15" t="s">
        <v>54</v>
      </c>
      <c r="E97" s="16"/>
      <c r="F97" s="16">
        <f>SUM(E97:E98)</f>
        <v>0</v>
      </c>
      <c r="G97" s="20" t="s">
        <v>94</v>
      </c>
      <c r="H97" s="10"/>
      <c r="I97" s="20" t="s">
        <v>106</v>
      </c>
      <c r="J97" s="21"/>
      <c r="K97" s="26" t="s">
        <v>140</v>
      </c>
      <c r="L97" s="36" t="s">
        <v>47</v>
      </c>
      <c r="M97" s="26"/>
    </row>
    <row r="98" ht="30" customHeight="1" spans="1:13">
      <c r="A98" s="15"/>
      <c r="B98" s="15"/>
      <c r="C98" s="9"/>
      <c r="D98" s="15" t="s">
        <v>58</v>
      </c>
      <c r="E98" s="16"/>
      <c r="F98" s="18"/>
      <c r="G98" s="20" t="s">
        <v>59</v>
      </c>
      <c r="H98" s="10"/>
      <c r="I98" s="20" t="s">
        <v>60</v>
      </c>
      <c r="J98" s="21"/>
      <c r="K98" s="21" t="s">
        <v>68</v>
      </c>
      <c r="L98" s="36" t="s">
        <v>47</v>
      </c>
      <c r="M98" s="21"/>
    </row>
    <row r="99" ht="30" customHeight="1" spans="1:13">
      <c r="A99" s="15"/>
      <c r="B99" s="15"/>
      <c r="C99" s="9" t="s">
        <v>62</v>
      </c>
      <c r="D99" s="15" t="s">
        <v>63</v>
      </c>
      <c r="E99" s="16"/>
      <c r="F99" s="16">
        <f>SUM(E99:E101)</f>
        <v>0</v>
      </c>
      <c r="G99" s="20" t="s">
        <v>64</v>
      </c>
      <c r="H99" s="10"/>
      <c r="I99" s="20" t="s">
        <v>51</v>
      </c>
      <c r="J99" s="21"/>
      <c r="K99" s="50" t="s">
        <v>121</v>
      </c>
      <c r="L99" s="36" t="s">
        <v>47</v>
      </c>
      <c r="M99" s="21"/>
    </row>
    <row r="100" ht="30" customHeight="1" spans="1:13">
      <c r="A100" s="15"/>
      <c r="B100" s="15"/>
      <c r="C100" s="9"/>
      <c r="D100" s="15" t="s">
        <v>66</v>
      </c>
      <c r="E100" s="16"/>
      <c r="F100" s="18"/>
      <c r="G100" s="20" t="s">
        <v>67</v>
      </c>
      <c r="H100" s="10"/>
      <c r="I100" s="20" t="s">
        <v>51</v>
      </c>
      <c r="J100" s="21"/>
      <c r="K100" s="21" t="s">
        <v>57</v>
      </c>
      <c r="L100" s="36" t="s">
        <v>47</v>
      </c>
      <c r="M100" s="21"/>
    </row>
    <row r="101" ht="30" customHeight="1" spans="1:13">
      <c r="A101" s="15"/>
      <c r="B101" s="15"/>
      <c r="C101" s="9"/>
      <c r="D101" s="15" t="s">
        <v>69</v>
      </c>
      <c r="E101" s="16"/>
      <c r="F101" s="18"/>
      <c r="G101" s="20" t="s">
        <v>96</v>
      </c>
      <c r="H101" s="10"/>
      <c r="I101" s="20" t="s">
        <v>51</v>
      </c>
      <c r="J101" s="21"/>
      <c r="K101" s="21" t="s">
        <v>73</v>
      </c>
      <c r="L101" s="21"/>
      <c r="M101" s="21">
        <f>SUM(M95:M100)</f>
        <v>0</v>
      </c>
    </row>
    <row r="102" ht="30" customHeight="1" spans="1:13">
      <c r="A102" s="15"/>
      <c r="B102" s="15"/>
      <c r="C102" s="10" t="s">
        <v>124</v>
      </c>
      <c r="D102" s="18" t="s">
        <v>124</v>
      </c>
      <c r="E102" s="21"/>
      <c r="F102" s="21"/>
      <c r="G102" s="20" t="s">
        <v>125</v>
      </c>
      <c r="H102" s="10"/>
      <c r="I102" s="20"/>
      <c r="J102" s="21"/>
      <c r="K102" s="21"/>
      <c r="L102" s="21"/>
      <c r="M102" s="21"/>
    </row>
    <row r="103" customHeight="1" spans="1:13">
      <c r="A103" s="15"/>
      <c r="B103" s="22" t="s">
        <v>71</v>
      </c>
      <c r="C103" s="36"/>
      <c r="D103" s="36"/>
      <c r="E103" s="16">
        <f>SUM(E88:E102)</f>
        <v>0</v>
      </c>
      <c r="F103" s="16"/>
      <c r="G103" s="20"/>
      <c r="H103" s="10"/>
      <c r="I103" s="20"/>
      <c r="J103" s="21"/>
      <c r="K103" s="26"/>
      <c r="L103" s="26"/>
      <c r="M103" s="26"/>
    </row>
    <row r="104" customHeight="1" spans="1:13">
      <c r="A104" s="15"/>
      <c r="B104" s="22"/>
      <c r="C104" s="36"/>
      <c r="D104" s="36" t="s">
        <v>126</v>
      </c>
      <c r="E104" s="16" t="e">
        <f>E103/C86</f>
        <v>#DIV/0!</v>
      </c>
      <c r="F104" s="16"/>
      <c r="G104" s="20"/>
      <c r="H104" s="9" t="s">
        <v>72</v>
      </c>
      <c r="I104" s="20"/>
      <c r="J104" s="21"/>
      <c r="K104" s="21"/>
      <c r="L104" s="21"/>
      <c r="M104" s="21"/>
    </row>
    <row r="105" ht="30" customHeight="1" spans="1:13">
      <c r="A105" s="15"/>
      <c r="B105" s="15"/>
      <c r="C105" s="9" t="s">
        <v>76</v>
      </c>
      <c r="D105" s="25">
        <v>0.35</v>
      </c>
      <c r="E105" s="16" t="e">
        <f>E104*1.35</f>
        <v>#DIV/0!</v>
      </c>
      <c r="F105" s="16" t="e">
        <f>E105</f>
        <v>#DIV/0!</v>
      </c>
      <c r="G105" s="20" t="s">
        <v>77</v>
      </c>
      <c r="H105" s="10"/>
      <c r="I105" s="20"/>
      <c r="J105" s="21"/>
      <c r="K105" s="21"/>
      <c r="L105" s="21"/>
      <c r="M105" s="21"/>
    </row>
    <row r="106" ht="30" customHeight="1" spans="1:13">
      <c r="A106" s="15"/>
      <c r="B106" s="15"/>
      <c r="C106" s="9" t="s">
        <v>78</v>
      </c>
      <c r="D106" s="25">
        <v>0.2</v>
      </c>
      <c r="E106" s="16" t="e">
        <f>E105*1.2</f>
        <v>#DIV/0!</v>
      </c>
      <c r="F106" s="16" t="e">
        <f>E106</f>
        <v>#DIV/0!</v>
      </c>
      <c r="G106" s="20" t="s">
        <v>79</v>
      </c>
      <c r="H106" s="10"/>
      <c r="I106" s="20"/>
      <c r="J106" s="21"/>
      <c r="K106" s="21"/>
      <c r="L106" s="21"/>
      <c r="M106" s="21"/>
    </row>
    <row r="107" ht="30" customHeight="1" spans="1:13">
      <c r="A107" s="15"/>
      <c r="B107" s="15"/>
      <c r="C107" s="9" t="s">
        <v>80</v>
      </c>
      <c r="D107" s="25">
        <v>0.066</v>
      </c>
      <c r="E107" s="16" t="e">
        <f>E106*1.066</f>
        <v>#DIV/0!</v>
      </c>
      <c r="F107" s="16" t="e">
        <f>E107</f>
        <v>#DIV/0!</v>
      </c>
      <c r="G107" s="20" t="s">
        <v>81</v>
      </c>
      <c r="H107" s="10"/>
      <c r="I107" s="20"/>
      <c r="J107" s="21"/>
      <c r="K107" s="21"/>
      <c r="L107" s="21"/>
      <c r="M107" s="21"/>
    </row>
    <row r="108" customHeight="1" spans="1:13">
      <c r="A108" s="15"/>
      <c r="B108" s="15" t="s">
        <v>128</v>
      </c>
      <c r="C108" s="18"/>
      <c r="D108" s="18"/>
      <c r="E108" s="16" t="e">
        <f>E107-E104</f>
        <v>#DIV/0!</v>
      </c>
      <c r="F108" s="21"/>
      <c r="G108" s="20"/>
      <c r="H108" s="10"/>
      <c r="I108" s="20"/>
      <c r="J108" s="21"/>
      <c r="K108" s="21"/>
      <c r="L108" s="21"/>
      <c r="M108" s="21"/>
    </row>
    <row r="109" customHeight="1" spans="1:13">
      <c r="A109" s="26"/>
      <c r="B109" s="27"/>
      <c r="C109" s="28" t="s">
        <v>129</v>
      </c>
      <c r="D109" s="29"/>
      <c r="E109" s="30" t="e">
        <f>E107</f>
        <v>#DIV/0!</v>
      </c>
      <c r="F109" s="21"/>
      <c r="G109" s="20"/>
      <c r="H109" s="10"/>
      <c r="I109" s="51"/>
      <c r="J109" s="26"/>
      <c r="K109" s="26"/>
      <c r="L109" s="26"/>
      <c r="M109" s="26"/>
    </row>
    <row r="111" customHeight="1" spans="1:8">
      <c r="A111" s="9">
        <v>5</v>
      </c>
      <c r="B111" s="9" t="s">
        <v>112</v>
      </c>
      <c r="C111" s="9" t="s">
        <v>4</v>
      </c>
      <c r="D111" s="9" t="s">
        <v>5</v>
      </c>
      <c r="E111" s="10" t="s">
        <v>6</v>
      </c>
      <c r="F111" s="10" t="s">
        <v>7</v>
      </c>
      <c r="H111" s="66"/>
    </row>
    <row r="112" ht="85" customHeight="1" spans="1:8">
      <c r="A112" s="9"/>
      <c r="B112" s="9" t="s">
        <v>113</v>
      </c>
      <c r="C112" s="9" t="s">
        <v>144</v>
      </c>
      <c r="D112" s="9" t="s">
        <v>145</v>
      </c>
      <c r="E112" s="9"/>
      <c r="F112" s="38" t="s">
        <v>146</v>
      </c>
      <c r="H112" s="67"/>
    </row>
    <row r="113" customHeight="1" spans="1:8">
      <c r="A113" s="68" t="s">
        <v>88</v>
      </c>
      <c r="B113" s="69"/>
      <c r="C113" s="69"/>
      <c r="D113" s="69"/>
      <c r="E113" s="69"/>
      <c r="F113" s="70"/>
      <c r="G113" s="11"/>
      <c r="H113" s="66"/>
    </row>
    <row r="114" customHeight="1" spans="1:13">
      <c r="A114" s="10" t="s">
        <v>12</v>
      </c>
      <c r="B114" s="9"/>
      <c r="C114" s="10"/>
      <c r="D114" s="10"/>
      <c r="E114" s="10"/>
      <c r="F114" s="10"/>
      <c r="G114" s="9" t="s">
        <v>13</v>
      </c>
      <c r="H114" s="9"/>
      <c r="I114" s="9" t="s">
        <v>14</v>
      </c>
      <c r="J114" s="52"/>
      <c r="K114" s="52"/>
      <c r="L114" s="52"/>
      <c r="M114" s="52"/>
    </row>
    <row r="115" customHeight="1" spans="1:13">
      <c r="A115" s="15"/>
      <c r="B115" s="15" t="s">
        <v>15</v>
      </c>
      <c r="C115" s="9" t="s">
        <v>16</v>
      </c>
      <c r="D115" s="15" t="s">
        <v>17</v>
      </c>
      <c r="E115" s="16"/>
      <c r="F115" s="16">
        <f>SUM(E115:E118)</f>
        <v>0</v>
      </c>
      <c r="G115" s="17" t="s">
        <v>18</v>
      </c>
      <c r="H115" s="9" t="s">
        <v>19</v>
      </c>
      <c r="I115" s="20" t="s">
        <v>20</v>
      </c>
      <c r="J115" s="21"/>
      <c r="K115" s="21"/>
      <c r="L115" s="21"/>
      <c r="M115" s="21"/>
    </row>
    <row r="116" customHeight="1" spans="1:13">
      <c r="A116" s="15"/>
      <c r="B116" s="15"/>
      <c r="C116" s="9"/>
      <c r="D116" s="15" t="s">
        <v>21</v>
      </c>
      <c r="E116" s="16"/>
      <c r="F116" s="18"/>
      <c r="G116" s="19" t="s">
        <v>22</v>
      </c>
      <c r="H116" s="10"/>
      <c r="I116" s="20" t="s">
        <v>23</v>
      </c>
      <c r="J116" s="21" t="s">
        <v>24</v>
      </c>
      <c r="K116" s="36" t="s">
        <v>25</v>
      </c>
      <c r="L116" s="21" t="s">
        <v>26</v>
      </c>
      <c r="M116" s="36" t="s">
        <v>25</v>
      </c>
    </row>
    <row r="117" customHeight="1" spans="1:13">
      <c r="A117" s="15"/>
      <c r="B117" s="15"/>
      <c r="C117" s="9"/>
      <c r="D117" s="15" t="s">
        <v>27</v>
      </c>
      <c r="E117" s="16"/>
      <c r="F117" s="18"/>
      <c r="G117" s="19" t="s">
        <v>28</v>
      </c>
      <c r="H117" s="10"/>
      <c r="I117" s="20" t="s">
        <v>28</v>
      </c>
      <c r="J117" s="21" t="s">
        <v>27</v>
      </c>
      <c r="K117" s="36" t="s">
        <v>25</v>
      </c>
      <c r="L117" s="21"/>
      <c r="M117" s="21"/>
    </row>
    <row r="118" customHeight="1" spans="1:13">
      <c r="A118" s="15"/>
      <c r="B118" s="15"/>
      <c r="C118" s="9"/>
      <c r="D118" s="18" t="s">
        <v>29</v>
      </c>
      <c r="E118" s="18"/>
      <c r="F118" s="18"/>
      <c r="G118" s="19" t="s">
        <v>30</v>
      </c>
      <c r="H118" s="10"/>
      <c r="I118" s="20" t="s">
        <v>30</v>
      </c>
      <c r="J118" s="21" t="s">
        <v>31</v>
      </c>
      <c r="K118" s="36" t="s">
        <v>25</v>
      </c>
      <c r="L118" s="21" t="s">
        <v>32</v>
      </c>
      <c r="M118" s="36" t="s">
        <v>25</v>
      </c>
    </row>
    <row r="119" customHeight="1" spans="1:13">
      <c r="A119" s="15"/>
      <c r="B119" s="15"/>
      <c r="C119" s="9" t="s">
        <v>33</v>
      </c>
      <c r="D119" s="15" t="s">
        <v>34</v>
      </c>
      <c r="E119" s="16"/>
      <c r="F119" s="16">
        <f>SUM(E119:E121)</f>
        <v>0</v>
      </c>
      <c r="G119" s="19" t="s">
        <v>136</v>
      </c>
      <c r="H119" s="10"/>
      <c r="I119" s="20" t="s">
        <v>137</v>
      </c>
      <c r="J119" s="21"/>
      <c r="K119" s="21"/>
      <c r="L119" s="21"/>
      <c r="M119" s="21"/>
    </row>
    <row r="120" customHeight="1" spans="1:13">
      <c r="A120" s="15"/>
      <c r="B120" s="15"/>
      <c r="C120" s="9"/>
      <c r="D120" s="15" t="s">
        <v>37</v>
      </c>
      <c r="E120" s="16"/>
      <c r="F120" s="18"/>
      <c r="G120" s="19" t="s">
        <v>38</v>
      </c>
      <c r="H120" s="10"/>
      <c r="I120" s="20" t="s">
        <v>39</v>
      </c>
      <c r="J120" s="21"/>
      <c r="K120" s="21"/>
      <c r="L120" s="21"/>
      <c r="M120" s="21"/>
    </row>
    <row r="121" customHeight="1" spans="1:13">
      <c r="A121" s="15"/>
      <c r="B121" s="15"/>
      <c r="C121" s="9"/>
      <c r="D121" s="15" t="s">
        <v>40</v>
      </c>
      <c r="E121" s="16"/>
      <c r="F121" s="18"/>
      <c r="G121" s="20" t="s">
        <v>91</v>
      </c>
      <c r="H121" s="10"/>
      <c r="I121" s="20" t="s">
        <v>42</v>
      </c>
      <c r="J121" s="21"/>
      <c r="K121" s="21"/>
      <c r="L121" s="21"/>
      <c r="M121" s="21"/>
    </row>
    <row r="122" ht="30" customHeight="1" spans="1:13">
      <c r="A122" s="15"/>
      <c r="B122" s="15"/>
      <c r="C122" s="9" t="s">
        <v>43</v>
      </c>
      <c r="D122" s="15" t="s">
        <v>43</v>
      </c>
      <c r="E122" s="16"/>
      <c r="F122" s="16">
        <f>E122</f>
        <v>0</v>
      </c>
      <c r="G122" s="20" t="s">
        <v>92</v>
      </c>
      <c r="H122" s="10"/>
      <c r="I122" s="20" t="s">
        <v>45</v>
      </c>
      <c r="J122" s="21"/>
      <c r="K122" s="50" t="s">
        <v>147</v>
      </c>
      <c r="L122" s="36" t="s">
        <v>47</v>
      </c>
      <c r="M122" s="21"/>
    </row>
    <row r="123" customHeight="1" spans="1:13">
      <c r="A123" s="15"/>
      <c r="B123" s="15"/>
      <c r="C123" s="9" t="s">
        <v>48</v>
      </c>
      <c r="D123" s="15" t="s">
        <v>49</v>
      </c>
      <c r="E123" s="16"/>
      <c r="F123" s="16">
        <f>E123</f>
        <v>0</v>
      </c>
      <c r="G123" s="20" t="s">
        <v>93</v>
      </c>
      <c r="H123" s="10"/>
      <c r="I123" s="20" t="s">
        <v>51</v>
      </c>
      <c r="J123" s="21"/>
      <c r="K123" s="21" t="s">
        <v>68</v>
      </c>
      <c r="L123" s="36" t="s">
        <v>47</v>
      </c>
      <c r="M123" s="21"/>
    </row>
    <row r="124" ht="30" customHeight="1" spans="1:13">
      <c r="A124" s="15"/>
      <c r="B124" s="15"/>
      <c r="C124" s="9" t="s">
        <v>53</v>
      </c>
      <c r="D124" s="15" t="s">
        <v>54</v>
      </c>
      <c r="E124" s="16"/>
      <c r="F124" s="16">
        <f>SUM(E124:E125)</f>
        <v>0</v>
      </c>
      <c r="G124" s="20" t="s">
        <v>94</v>
      </c>
      <c r="H124" s="10"/>
      <c r="I124" s="20" t="s">
        <v>148</v>
      </c>
      <c r="J124" s="21"/>
      <c r="K124" s="21" t="s">
        <v>57</v>
      </c>
      <c r="L124" s="36" t="s">
        <v>47</v>
      </c>
      <c r="M124" s="21"/>
    </row>
    <row r="125" ht="30" customHeight="1" spans="1:13">
      <c r="A125" s="15"/>
      <c r="B125" s="15"/>
      <c r="C125" s="9"/>
      <c r="D125" s="15" t="s">
        <v>58</v>
      </c>
      <c r="E125" s="16"/>
      <c r="F125" s="18"/>
      <c r="G125" s="20" t="s">
        <v>59</v>
      </c>
      <c r="H125" s="10"/>
      <c r="I125" s="20" t="s">
        <v>60</v>
      </c>
      <c r="J125" s="21"/>
      <c r="K125" s="21" t="s">
        <v>73</v>
      </c>
      <c r="L125" s="21"/>
      <c r="M125" s="21"/>
    </row>
    <row r="126" ht="30" customHeight="1" spans="1:13">
      <c r="A126" s="15"/>
      <c r="B126" s="15"/>
      <c r="C126" s="9" t="s">
        <v>62</v>
      </c>
      <c r="D126" s="15" t="s">
        <v>63</v>
      </c>
      <c r="E126" s="16"/>
      <c r="F126" s="16">
        <f>SUM(E126:E128)</f>
        <v>0</v>
      </c>
      <c r="G126" s="20" t="s">
        <v>64</v>
      </c>
      <c r="H126" s="10"/>
      <c r="I126" s="20" t="s">
        <v>51</v>
      </c>
      <c r="J126" s="21"/>
      <c r="K126" s="50"/>
      <c r="L126" s="21"/>
      <c r="M126" s="21"/>
    </row>
    <row r="127" ht="30" customHeight="1" spans="1:13">
      <c r="A127" s="15"/>
      <c r="B127" s="15"/>
      <c r="C127" s="9"/>
      <c r="D127" s="15" t="s">
        <v>66</v>
      </c>
      <c r="E127" s="16"/>
      <c r="F127" s="18"/>
      <c r="G127" s="20" t="s">
        <v>67</v>
      </c>
      <c r="H127" s="10"/>
      <c r="I127" s="20" t="s">
        <v>51</v>
      </c>
      <c r="J127" s="21"/>
      <c r="K127" s="26"/>
      <c r="L127" s="26"/>
      <c r="M127" s="26"/>
    </row>
    <row r="128" ht="30" customHeight="1" spans="1:13">
      <c r="A128" s="15"/>
      <c r="B128" s="15"/>
      <c r="C128" s="9"/>
      <c r="D128" s="15" t="s">
        <v>69</v>
      </c>
      <c r="E128" s="16"/>
      <c r="F128" s="18"/>
      <c r="G128" s="20" t="s">
        <v>96</v>
      </c>
      <c r="H128" s="10"/>
      <c r="I128" s="20" t="s">
        <v>51</v>
      </c>
      <c r="J128" s="21"/>
      <c r="K128" s="26"/>
      <c r="L128" s="26"/>
      <c r="M128" s="26"/>
    </row>
    <row r="129" ht="30" customHeight="1" spans="1:13">
      <c r="A129" s="15"/>
      <c r="B129" s="15"/>
      <c r="C129" s="10" t="s">
        <v>124</v>
      </c>
      <c r="D129" s="18" t="s">
        <v>124</v>
      </c>
      <c r="E129" s="21"/>
      <c r="F129" s="18">
        <f>E129</f>
        <v>0</v>
      </c>
      <c r="G129" s="20" t="s">
        <v>125</v>
      </c>
      <c r="H129" s="10"/>
      <c r="I129" s="20"/>
      <c r="J129" s="21"/>
      <c r="K129" s="21"/>
      <c r="L129" s="21"/>
      <c r="M129" s="21"/>
    </row>
    <row r="130" customHeight="1" spans="1:13">
      <c r="A130" s="15"/>
      <c r="B130" s="22" t="s">
        <v>71</v>
      </c>
      <c r="C130" s="36"/>
      <c r="D130" s="36"/>
      <c r="E130" s="16"/>
      <c r="F130" s="16"/>
      <c r="G130" s="20"/>
      <c r="H130" s="10"/>
      <c r="I130" s="20"/>
      <c r="J130" s="21"/>
      <c r="K130" s="26"/>
      <c r="L130" s="26"/>
      <c r="M130" s="26"/>
    </row>
    <row r="131" customHeight="1" spans="1:13">
      <c r="A131" s="15"/>
      <c r="B131" s="22"/>
      <c r="C131" s="36"/>
      <c r="D131" s="36" t="s">
        <v>74</v>
      </c>
      <c r="E131" s="16" t="e">
        <f>E130/C113</f>
        <v>#DIV/0!</v>
      </c>
      <c r="F131" s="16"/>
      <c r="G131" s="20"/>
      <c r="H131" s="9" t="s">
        <v>72</v>
      </c>
      <c r="I131" s="20"/>
      <c r="J131" s="21"/>
      <c r="K131" s="21"/>
      <c r="L131" s="21"/>
      <c r="M131" s="21"/>
    </row>
    <row r="132" ht="30" customHeight="1" spans="1:13">
      <c r="A132" s="15"/>
      <c r="B132" s="15"/>
      <c r="C132" s="9" t="s">
        <v>76</v>
      </c>
      <c r="D132" s="25">
        <v>0.35</v>
      </c>
      <c r="E132" s="16" t="e">
        <f>E131*1.35</f>
        <v>#DIV/0!</v>
      </c>
      <c r="F132" s="16" t="e">
        <f>E132</f>
        <v>#DIV/0!</v>
      </c>
      <c r="G132" s="20" t="s">
        <v>77</v>
      </c>
      <c r="H132" s="10"/>
      <c r="I132" s="20"/>
      <c r="J132" s="21"/>
      <c r="K132" s="21"/>
      <c r="L132" s="21"/>
      <c r="M132" s="21"/>
    </row>
    <row r="133" ht="30" customHeight="1" spans="1:13">
      <c r="A133" s="15"/>
      <c r="B133" s="15"/>
      <c r="C133" s="9" t="s">
        <v>78</v>
      </c>
      <c r="D133" s="25">
        <v>0.2</v>
      </c>
      <c r="E133" s="16" t="e">
        <f>E132*1.2</f>
        <v>#DIV/0!</v>
      </c>
      <c r="F133" s="16" t="e">
        <f>E133</f>
        <v>#DIV/0!</v>
      </c>
      <c r="G133" s="20" t="s">
        <v>79</v>
      </c>
      <c r="H133" s="10"/>
      <c r="I133" s="20"/>
      <c r="J133" s="21"/>
      <c r="K133" s="21"/>
      <c r="L133" s="21"/>
      <c r="M133" s="21"/>
    </row>
    <row r="134" ht="30" customHeight="1" spans="1:13">
      <c r="A134" s="15"/>
      <c r="B134" s="15"/>
      <c r="C134" s="9" t="s">
        <v>80</v>
      </c>
      <c r="D134" s="25">
        <v>0.066</v>
      </c>
      <c r="E134" s="16" t="e">
        <f>E133*1.066</f>
        <v>#DIV/0!</v>
      </c>
      <c r="F134" s="16" t="e">
        <f>E134</f>
        <v>#DIV/0!</v>
      </c>
      <c r="G134" s="20" t="s">
        <v>81</v>
      </c>
      <c r="H134" s="10"/>
      <c r="I134" s="20"/>
      <c r="J134" s="21"/>
      <c r="K134" s="21"/>
      <c r="L134" s="21"/>
      <c r="M134" s="21"/>
    </row>
    <row r="135" ht="22" customHeight="1" spans="1:13">
      <c r="A135" s="15"/>
      <c r="B135" s="15" t="s">
        <v>82</v>
      </c>
      <c r="C135" s="18"/>
      <c r="D135" s="18"/>
      <c r="E135" s="16" t="e">
        <f>E134-E131</f>
        <v>#DIV/0!</v>
      </c>
      <c r="F135" s="21"/>
      <c r="G135" s="20"/>
      <c r="H135" s="10"/>
      <c r="I135" s="20"/>
      <c r="J135" s="21"/>
      <c r="K135" s="21"/>
      <c r="L135" s="21"/>
      <c r="M135" s="21"/>
    </row>
    <row r="136" ht="22" customHeight="1" spans="1:13">
      <c r="A136" s="26"/>
      <c r="B136" s="27"/>
      <c r="C136" s="71" t="s">
        <v>84</v>
      </c>
      <c r="D136" s="71"/>
      <c r="E136" s="30" t="e">
        <f>E134</f>
        <v>#DIV/0!</v>
      </c>
      <c r="F136" s="21"/>
      <c r="G136" s="20"/>
      <c r="H136" s="10"/>
      <c r="I136" s="51"/>
      <c r="J136" s="26"/>
      <c r="K136" s="26"/>
      <c r="L136" s="26"/>
      <c r="M136" s="26"/>
    </row>
  </sheetData>
  <mergeCells count="98">
    <mergeCell ref="A1:B1"/>
    <mergeCell ref="A2:F2"/>
    <mergeCell ref="A5:B5"/>
    <mergeCell ref="C5:D5"/>
    <mergeCell ref="A6:F6"/>
    <mergeCell ref="B22:D22"/>
    <mergeCell ref="C23:D23"/>
    <mergeCell ref="B27:D27"/>
    <mergeCell ref="C28:D28"/>
    <mergeCell ref="A32:B32"/>
    <mergeCell ref="C32:D32"/>
    <mergeCell ref="A33:F33"/>
    <mergeCell ref="B49:D49"/>
    <mergeCell ref="B54:D54"/>
    <mergeCell ref="C55:D55"/>
    <mergeCell ref="A59:B59"/>
    <mergeCell ref="C59:D59"/>
    <mergeCell ref="A60:F60"/>
    <mergeCell ref="B76:D76"/>
    <mergeCell ref="B81:D81"/>
    <mergeCell ref="C82:D82"/>
    <mergeCell ref="A86:B86"/>
    <mergeCell ref="C86:D86"/>
    <mergeCell ref="A87:F87"/>
    <mergeCell ref="B103:D103"/>
    <mergeCell ref="B108:D108"/>
    <mergeCell ref="C109:D109"/>
    <mergeCell ref="A113:B113"/>
    <mergeCell ref="C113:D113"/>
    <mergeCell ref="A114:F114"/>
    <mergeCell ref="B130:D130"/>
    <mergeCell ref="B135:D135"/>
    <mergeCell ref="C136:D136"/>
    <mergeCell ref="A7:A27"/>
    <mergeCell ref="A34:A54"/>
    <mergeCell ref="A61:A81"/>
    <mergeCell ref="A88:A108"/>
    <mergeCell ref="A115:A135"/>
    <mergeCell ref="B7:B21"/>
    <mergeCell ref="B24:B26"/>
    <mergeCell ref="B34:B48"/>
    <mergeCell ref="B51:B53"/>
    <mergeCell ref="B61:B75"/>
    <mergeCell ref="B78:B80"/>
    <mergeCell ref="B88:B102"/>
    <mergeCell ref="B105:B107"/>
    <mergeCell ref="B115:B129"/>
    <mergeCell ref="B132:B134"/>
    <mergeCell ref="C7:C10"/>
    <mergeCell ref="C11:C13"/>
    <mergeCell ref="C16:C17"/>
    <mergeCell ref="C18:C20"/>
    <mergeCell ref="C34:C37"/>
    <mergeCell ref="C38:C40"/>
    <mergeCell ref="C43:C44"/>
    <mergeCell ref="C45:C47"/>
    <mergeCell ref="C61:C64"/>
    <mergeCell ref="C65:C67"/>
    <mergeCell ref="C70:C71"/>
    <mergeCell ref="C72:C74"/>
    <mergeCell ref="C88:C91"/>
    <mergeCell ref="C92:C94"/>
    <mergeCell ref="C97:C98"/>
    <mergeCell ref="C99:C101"/>
    <mergeCell ref="C115:C118"/>
    <mergeCell ref="C119:C121"/>
    <mergeCell ref="C124:C125"/>
    <mergeCell ref="C126:C128"/>
    <mergeCell ref="F7:F10"/>
    <mergeCell ref="F11:F13"/>
    <mergeCell ref="F16:F17"/>
    <mergeCell ref="F18:F20"/>
    <mergeCell ref="F34:F37"/>
    <mergeCell ref="F38:F40"/>
    <mergeCell ref="F43:F44"/>
    <mergeCell ref="F45:F47"/>
    <mergeCell ref="F61:F64"/>
    <mergeCell ref="F65:F67"/>
    <mergeCell ref="F70:F71"/>
    <mergeCell ref="F72:F74"/>
    <mergeCell ref="F88:F91"/>
    <mergeCell ref="F92:F94"/>
    <mergeCell ref="F97:F98"/>
    <mergeCell ref="F99:F101"/>
    <mergeCell ref="F115:F118"/>
    <mergeCell ref="F119:F121"/>
    <mergeCell ref="F124:F125"/>
    <mergeCell ref="F126:F128"/>
    <mergeCell ref="H7:H22"/>
    <mergeCell ref="H23:H28"/>
    <mergeCell ref="H34:H49"/>
    <mergeCell ref="H50:H55"/>
    <mergeCell ref="H61:H76"/>
    <mergeCell ref="H77:H82"/>
    <mergeCell ref="H88:H103"/>
    <mergeCell ref="H104:H109"/>
    <mergeCell ref="H115:H130"/>
    <mergeCell ref="H131:H136"/>
  </mergeCells>
  <printOptions horizontalCentered="1"/>
  <pageMargins left="0.393055555555556" right="0.393055555555556" top="0.393055555555556" bottom="0.393055555555556" header="0.393055555555556" footer="0.39305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门窗四性</vt:lpstr>
      <vt:lpstr>保温材料导热系数</vt:lpstr>
      <vt:lpstr>空气室内环境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2019-11-07T12:02:01Z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